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bhaz-my.sharepoint.com/personal/30119767_brighthorizons_com/Documents/Documents/"/>
    </mc:Choice>
  </mc:AlternateContent>
  <xr:revisionPtr revIDLastSave="25" documentId="8_{10E9EFA2-28FA-4C0D-BB35-FA7E3563F5FF}" xr6:coauthVersionLast="47" xr6:coauthVersionMax="47" xr10:uidLastSave="{84FCD75F-E0C0-4913-B02D-22F8CD3A12B3}"/>
  <bookViews>
    <workbookView xWindow="-120" yWindow="-120" windowWidth="29040" windowHeight="15720" tabRatio="908" firstSheet="11" activeTab="20" xr2:uid="{00000000-000D-0000-FFFF-FFFF00000000}"/>
  </bookViews>
  <sheets>
    <sheet name="Over Ranking - no formulas" sheetId="46" r:id="rId1"/>
    <sheet name="Agriculture&amp;Environment" sheetId="42" r:id="rId2"/>
    <sheet name="Arts, culture, design, entertai" sheetId="39" r:id="rId3"/>
    <sheet name="Bank, financial" sheetId="35" r:id="rId4"/>
    <sheet name="biotech, pharama, life sci" sheetId="33" r:id="rId5"/>
    <sheet name="Business or professional servic" sheetId="32" r:id="rId6"/>
    <sheet name="Charity, 3rd sector" sheetId="31" r:id="rId7"/>
    <sheet name="Construction, engineer, infrast" sheetId="30" r:id="rId8"/>
    <sheet name="Consumer Services" sheetId="29" r:id="rId9"/>
    <sheet name="Education" sheetId="28" r:id="rId10"/>
    <sheet name="Energy and Utilities" sheetId="27" r:id="rId11"/>
    <sheet name="Government, public sector" sheetId="25" r:id="rId12"/>
    <sheet name="Hospitality, travel, leisure" sheetId="22" r:id="rId13"/>
    <sheet name="Insurance" sheetId="20" r:id="rId14"/>
    <sheet name="Law" sheetId="19" r:id="rId15"/>
    <sheet name="Manufactur, FMCG, consumer prod" sheetId="18" r:id="rId16"/>
    <sheet name="Marketing, Advertising, PR" sheetId="17" r:id="rId17"/>
    <sheet name="NHS" sheetId="14" r:id="rId18"/>
    <sheet name="Real Estate" sheetId="13" r:id="rId19"/>
    <sheet name="Retail, wholesale, franchising" sheetId="11" r:id="rId20"/>
    <sheet name="Technology, Software, Fintech" sheetId="7" r:id="rId21"/>
  </sheets>
  <definedNames>
    <definedName name="_xlnm._FilterDatabase" localSheetId="1" hidden="1">'Agriculture&amp;Environment'!$A$2:$BQ$4</definedName>
    <definedName name="_xlnm._FilterDatabase" localSheetId="2" hidden="1">'Arts, culture, design, entertai'!$A$2:$BQ$5</definedName>
    <definedName name="_xlnm._FilterDatabase" localSheetId="3" hidden="1">'Bank, financial'!$A$2:$BQ$19</definedName>
    <definedName name="_xlnm._FilterDatabase" localSheetId="4" hidden="1">'biotech, pharama, life sci'!$A$2:$BR$6</definedName>
    <definedName name="_xlnm._FilterDatabase" localSheetId="5" hidden="1">'Business or professional servic'!$A$2:$BQ$13</definedName>
    <definedName name="_xlnm._FilterDatabase" localSheetId="6" hidden="1">'Charity, 3rd sector'!$A$2:$BQ$13</definedName>
    <definedName name="_xlnm._FilterDatabase" localSheetId="7" hidden="1">'Construction, engineer, infrast'!$A$2:$BQ$6</definedName>
    <definedName name="_xlnm._FilterDatabase" localSheetId="8" hidden="1">'Consumer Services'!$A$2:$BQ$4</definedName>
    <definedName name="_xlnm._FilterDatabase" localSheetId="9" hidden="1">Education!$A$2:$BQ$20</definedName>
    <definedName name="_xlnm._FilterDatabase" localSheetId="10" hidden="1">'Energy and Utilities'!$A$2:$BQ$9</definedName>
    <definedName name="_xlnm._FilterDatabase" localSheetId="11" hidden="1">'Government, public sector'!$A$2:$BQ$10</definedName>
    <definedName name="_xlnm._FilterDatabase" localSheetId="12" hidden="1">'Hospitality, travel, leisure'!$A$2:$BQ$10</definedName>
    <definedName name="_xlnm._FilterDatabase" localSheetId="13" hidden="1">Insurance!$A$2:$BQ$15</definedName>
    <definedName name="_xlnm._FilterDatabase" localSheetId="14" hidden="1">Law!$A$2:$BQ$15</definedName>
    <definedName name="_xlnm._FilterDatabase" localSheetId="15" hidden="1">'Manufactur, FMCG, consumer prod'!$A$2:$BQ$18</definedName>
    <definedName name="_xlnm._FilterDatabase" localSheetId="16" hidden="1">'Marketing, Advertising, PR'!$A$2:$BQ$8</definedName>
    <definedName name="_xlnm._FilterDatabase" localSheetId="17" hidden="1">NHS!$A$2:$BQ$7</definedName>
    <definedName name="_xlnm._FilterDatabase" localSheetId="0" hidden="1">'Over Ranking - no formulas'!$A$2:$BL$210</definedName>
    <definedName name="_xlnm._FilterDatabase" localSheetId="18" hidden="1">'Real Estate'!$A$2:$BQ$5</definedName>
    <definedName name="_xlnm._FilterDatabase" localSheetId="19" hidden="1">'Retail, wholesale, franchising'!$A$2:$BQ$17</definedName>
    <definedName name="_xlnm._FilterDatabase" localSheetId="20" hidden="1">'Technology, Software, Fintech'!$A$2:$BR$26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5" i="30" l="1"/>
  <c r="BP4" i="42"/>
  <c r="BJ4" i="46"/>
  <c r="BJ5" i="46"/>
  <c r="BJ6" i="46"/>
  <c r="BJ7" i="46"/>
  <c r="BJ8" i="46"/>
  <c r="BJ9" i="46"/>
  <c r="BJ10" i="46"/>
  <c r="BJ11" i="46"/>
  <c r="BJ12" i="46"/>
  <c r="BJ13" i="46"/>
  <c r="BJ14" i="46"/>
  <c r="BJ15" i="46"/>
  <c r="BJ16" i="46"/>
  <c r="BJ17" i="46"/>
  <c r="BJ18" i="46"/>
  <c r="BJ19" i="46"/>
  <c r="BJ20" i="46"/>
  <c r="BJ21" i="46"/>
  <c r="BJ22" i="46"/>
  <c r="BJ23" i="46"/>
  <c r="BJ24" i="46"/>
  <c r="BJ25" i="46"/>
  <c r="BJ26" i="46"/>
  <c r="BJ27" i="46"/>
  <c r="BJ28" i="46"/>
  <c r="BJ29" i="46"/>
  <c r="BJ30" i="46"/>
  <c r="BJ31" i="46"/>
  <c r="BJ32" i="46"/>
  <c r="BJ33" i="46"/>
  <c r="BJ34" i="46"/>
  <c r="BJ35" i="46"/>
  <c r="BJ36" i="46"/>
  <c r="BJ37" i="46"/>
  <c r="BJ38" i="46"/>
  <c r="BJ39" i="46"/>
  <c r="BJ40" i="46"/>
  <c r="BJ41" i="46"/>
  <c r="BJ42" i="46"/>
  <c r="BJ43" i="46"/>
  <c r="BJ44" i="46"/>
  <c r="BJ45" i="46"/>
  <c r="BJ46" i="46"/>
  <c r="BJ47" i="46"/>
  <c r="BJ48" i="46"/>
  <c r="BJ49" i="46"/>
  <c r="BJ50" i="46"/>
  <c r="BJ51" i="46"/>
  <c r="BJ52" i="46"/>
  <c r="BJ53" i="46"/>
  <c r="BJ54" i="46"/>
  <c r="BJ55" i="46"/>
  <c r="BJ56" i="46"/>
  <c r="BJ57" i="46"/>
  <c r="BJ58" i="46"/>
  <c r="BJ59" i="46"/>
  <c r="BJ60" i="46"/>
  <c r="BJ61" i="46"/>
  <c r="BJ62" i="46"/>
  <c r="BJ63" i="46"/>
  <c r="BJ64" i="46"/>
  <c r="BJ65" i="46"/>
  <c r="BJ66" i="46"/>
  <c r="BJ67" i="46"/>
  <c r="BJ68" i="46"/>
  <c r="BJ69" i="46"/>
  <c r="BJ70" i="46"/>
  <c r="BJ71" i="46"/>
  <c r="BJ72" i="46"/>
  <c r="BJ73" i="46"/>
  <c r="BJ74" i="46"/>
  <c r="BJ75" i="46"/>
  <c r="BJ76" i="46"/>
  <c r="BJ77" i="46"/>
  <c r="BJ78" i="46"/>
  <c r="BJ79" i="46"/>
  <c r="BJ80" i="46"/>
  <c r="BJ81" i="46"/>
  <c r="BJ82" i="46"/>
  <c r="BJ83" i="46"/>
  <c r="BJ84" i="46"/>
  <c r="BJ85" i="46"/>
  <c r="BJ86" i="46"/>
  <c r="BJ87" i="46"/>
  <c r="BJ88" i="46"/>
  <c r="BJ89" i="46"/>
  <c r="BJ90" i="46"/>
  <c r="BJ91" i="46"/>
  <c r="BJ92" i="46"/>
  <c r="BJ93" i="46"/>
  <c r="BJ94" i="46"/>
  <c r="BJ95" i="46"/>
  <c r="BJ96" i="46"/>
  <c r="BJ97" i="46"/>
  <c r="BJ98" i="46"/>
  <c r="BJ99" i="46"/>
  <c r="BJ100" i="46"/>
  <c r="BJ101" i="46"/>
  <c r="BJ102" i="46"/>
  <c r="BJ103" i="46"/>
  <c r="BJ104" i="46"/>
  <c r="BJ105" i="46"/>
  <c r="BJ106" i="46"/>
  <c r="BJ107" i="46"/>
  <c r="BJ108" i="46"/>
  <c r="BJ109" i="46"/>
  <c r="BJ110" i="46"/>
  <c r="BJ111" i="46"/>
  <c r="BJ112" i="46"/>
  <c r="BJ113" i="46"/>
  <c r="BJ114" i="46"/>
  <c r="BJ115" i="46"/>
  <c r="BJ116" i="46"/>
  <c r="BJ117" i="46"/>
  <c r="BJ118" i="46"/>
  <c r="BJ119" i="46"/>
  <c r="BJ120" i="46"/>
  <c r="BJ121" i="46"/>
  <c r="BJ122" i="46"/>
  <c r="BJ123" i="46"/>
  <c r="BJ124" i="46"/>
  <c r="BJ125" i="46"/>
  <c r="BJ126" i="46"/>
  <c r="BJ127" i="46"/>
  <c r="BJ128" i="46"/>
  <c r="BJ129" i="46"/>
  <c r="BJ130" i="46"/>
  <c r="BJ131" i="46"/>
  <c r="BJ132" i="46"/>
  <c r="BJ133" i="46"/>
  <c r="BJ134" i="46"/>
  <c r="BJ135" i="46"/>
  <c r="BJ136" i="46"/>
  <c r="BJ137" i="46"/>
  <c r="BJ138" i="46"/>
  <c r="BJ139" i="46"/>
  <c r="BJ140" i="46"/>
  <c r="BJ141" i="46"/>
  <c r="BJ142" i="46"/>
  <c r="BJ143" i="46"/>
  <c r="BJ144" i="46"/>
  <c r="BJ145" i="46"/>
  <c r="BJ146" i="46"/>
  <c r="BJ147" i="46"/>
  <c r="BJ148" i="46"/>
  <c r="BJ149" i="46"/>
  <c r="BJ150" i="46"/>
  <c r="BJ151" i="46"/>
  <c r="BJ152" i="46"/>
  <c r="BJ153" i="46"/>
  <c r="BJ154" i="46"/>
  <c r="BJ155" i="46"/>
  <c r="BJ156" i="46"/>
  <c r="BJ157" i="46"/>
  <c r="BJ158" i="46"/>
  <c r="BJ159" i="46"/>
  <c r="BJ160" i="46"/>
  <c r="BJ161" i="46"/>
  <c r="BJ162" i="46"/>
  <c r="BJ163" i="46"/>
  <c r="BJ164" i="46"/>
  <c r="BJ165" i="46"/>
  <c r="BJ166" i="46"/>
  <c r="BJ167" i="46"/>
  <c r="BJ168" i="46"/>
  <c r="BJ169" i="46"/>
  <c r="BJ170" i="46"/>
  <c r="BJ171" i="46"/>
  <c r="BJ172" i="46"/>
  <c r="BJ173" i="46"/>
  <c r="BJ174" i="46"/>
  <c r="BJ175" i="46"/>
  <c r="BJ176" i="46"/>
  <c r="BJ177" i="46"/>
  <c r="BJ178" i="46"/>
  <c r="BJ179" i="46"/>
  <c r="BJ180" i="46"/>
  <c r="BJ181" i="46"/>
  <c r="BJ182" i="46"/>
  <c r="BJ183" i="46"/>
  <c r="BJ184" i="46"/>
  <c r="BJ185" i="46"/>
  <c r="BJ186" i="46"/>
  <c r="BJ187" i="46"/>
  <c r="BJ188" i="46"/>
  <c r="BJ189" i="46"/>
  <c r="BJ190" i="46"/>
  <c r="BJ191" i="46"/>
  <c r="BJ192" i="46"/>
  <c r="BJ193" i="46"/>
  <c r="BJ194" i="46"/>
  <c r="BJ195" i="46"/>
  <c r="BJ196" i="46"/>
  <c r="BJ197" i="46"/>
  <c r="BJ198" i="46"/>
  <c r="BJ199" i="46"/>
  <c r="BJ200" i="46"/>
  <c r="BJ201" i="46"/>
  <c r="BJ202" i="46"/>
  <c r="BJ203" i="46"/>
  <c r="BJ204" i="46"/>
  <c r="BJ205" i="46"/>
  <c r="BJ206" i="46"/>
  <c r="BJ207" i="46"/>
  <c r="BJ208" i="46"/>
  <c r="BJ209" i="46"/>
  <c r="BJ210" i="46"/>
  <c r="BJ3" i="46"/>
  <c r="BR10" i="7"/>
  <c r="BR11" i="7"/>
  <c r="BR12" i="7"/>
  <c r="BR13" i="7"/>
  <c r="BR14" i="7"/>
  <c r="BR15" i="7"/>
  <c r="BR16" i="7"/>
  <c r="BR17" i="7"/>
  <c r="BR18" i="7"/>
  <c r="BR19" i="7"/>
  <c r="BR20" i="7"/>
  <c r="BR21" i="7"/>
  <c r="BR22" i="7"/>
  <c r="BR23" i="7"/>
  <c r="BR24" i="7"/>
  <c r="BR25" i="7"/>
  <c r="BR26" i="7"/>
  <c r="BR27" i="7"/>
  <c r="BP10" i="7"/>
  <c r="BP11" i="7"/>
  <c r="BP12" i="7"/>
  <c r="BP13" i="7"/>
  <c r="BP14" i="7"/>
  <c r="BP15" i="7"/>
  <c r="BP16" i="7"/>
  <c r="BP17" i="7"/>
  <c r="BP18" i="7"/>
  <c r="BP19" i="7"/>
  <c r="BP20" i="7"/>
  <c r="BP21" i="7"/>
  <c r="BP22" i="7"/>
  <c r="BP23" i="7"/>
  <c r="BP24" i="7"/>
  <c r="BP25" i="7"/>
  <c r="BP26" i="7"/>
  <c r="BP27" i="7"/>
  <c r="BA10" i="7"/>
  <c r="BA11" i="7"/>
  <c r="BA12" i="7"/>
  <c r="BA13" i="7"/>
  <c r="BA14" i="7"/>
  <c r="BA15" i="7"/>
  <c r="BA16" i="7"/>
  <c r="BA17" i="7"/>
  <c r="BA18" i="7"/>
  <c r="BA19" i="7"/>
  <c r="BA20" i="7"/>
  <c r="BA21" i="7"/>
  <c r="BA22" i="7"/>
  <c r="BA23" i="7"/>
  <c r="BA24" i="7"/>
  <c r="BA25" i="7"/>
  <c r="BA26" i="7"/>
  <c r="BA27" i="7"/>
  <c r="AL10" i="7"/>
  <c r="AL11" i="7"/>
  <c r="AL12" i="7"/>
  <c r="AL13" i="7"/>
  <c r="AL14" i="7"/>
  <c r="AL15" i="7"/>
  <c r="AL16" i="7"/>
  <c r="AL17" i="7"/>
  <c r="AL18" i="7"/>
  <c r="AL19" i="7"/>
  <c r="AL20" i="7"/>
  <c r="AL21" i="7"/>
  <c r="AL22" i="7"/>
  <c r="AL23" i="7"/>
  <c r="AL24" i="7"/>
  <c r="AL25" i="7"/>
  <c r="AL26" i="7"/>
  <c r="AL27" i="7"/>
  <c r="W10" i="7"/>
  <c r="W11" i="7"/>
  <c r="W12" i="7"/>
  <c r="W13" i="7"/>
  <c r="W14" i="7"/>
  <c r="W15" i="7"/>
  <c r="W16" i="7"/>
  <c r="W17" i="7"/>
  <c r="W18" i="7"/>
  <c r="W19" i="7"/>
  <c r="W20" i="7"/>
  <c r="W21" i="7"/>
  <c r="W22" i="7"/>
  <c r="W23" i="7"/>
  <c r="W24" i="7"/>
  <c r="W25" i="7"/>
  <c r="W26" i="7"/>
  <c r="W27" i="7"/>
  <c r="BQ4" i="11"/>
  <c r="BQ5" i="11"/>
  <c r="BQ6" i="11"/>
  <c r="BQ7" i="11"/>
  <c r="BQ8" i="11"/>
  <c r="BQ9" i="11"/>
  <c r="BQ10" i="11"/>
  <c r="BQ11" i="11"/>
  <c r="BQ12" i="11"/>
  <c r="BQ13" i="11"/>
  <c r="BQ14" i="11"/>
  <c r="BQ15" i="11"/>
  <c r="BQ16" i="11"/>
  <c r="BQ17" i="11"/>
  <c r="BQ18" i="11"/>
  <c r="BO4" i="11"/>
  <c r="BO5" i="11"/>
  <c r="BO6" i="11"/>
  <c r="BO7" i="11"/>
  <c r="BO8" i="11"/>
  <c r="BO9" i="11"/>
  <c r="BO10" i="11"/>
  <c r="BO11" i="11"/>
  <c r="BO12" i="11"/>
  <c r="BO13" i="11"/>
  <c r="BO14" i="11"/>
  <c r="BO15" i="11"/>
  <c r="BO16" i="11"/>
  <c r="BO17" i="11"/>
  <c r="BO18" i="11"/>
  <c r="BA4" i="11"/>
  <c r="BA5" i="11"/>
  <c r="BA6" i="11"/>
  <c r="BA7" i="11"/>
  <c r="BA8" i="11"/>
  <c r="BA9" i="11"/>
  <c r="BA10" i="11"/>
  <c r="BA11" i="11"/>
  <c r="BA12" i="11"/>
  <c r="BA13" i="11"/>
  <c r="BA14" i="11"/>
  <c r="BA15" i="11"/>
  <c r="BA16" i="11"/>
  <c r="BA17" i="11"/>
  <c r="BA18" i="11"/>
  <c r="AL4" i="11"/>
  <c r="AL5" i="11"/>
  <c r="AL6" i="11"/>
  <c r="AL7" i="11"/>
  <c r="AL8" i="11"/>
  <c r="AL9" i="11"/>
  <c r="AL10" i="11"/>
  <c r="AL11" i="11"/>
  <c r="AL12" i="11"/>
  <c r="AL13" i="11"/>
  <c r="AL14" i="11"/>
  <c r="AL15" i="11"/>
  <c r="AL16" i="11"/>
  <c r="AL17" i="11"/>
  <c r="AL18" i="11"/>
  <c r="W4" i="11"/>
  <c r="W5" i="11"/>
  <c r="W6" i="11"/>
  <c r="W7" i="11"/>
  <c r="W8" i="11"/>
  <c r="W9" i="11"/>
  <c r="W10" i="11"/>
  <c r="W11" i="11"/>
  <c r="W12" i="11"/>
  <c r="W13" i="11"/>
  <c r="W14" i="11"/>
  <c r="W15" i="11"/>
  <c r="W16" i="11"/>
  <c r="W17" i="11"/>
  <c r="W18" i="11"/>
  <c r="BQ4" i="13"/>
  <c r="BQ5" i="13"/>
  <c r="BO4" i="13"/>
  <c r="BO5" i="13"/>
  <c r="BA4" i="13"/>
  <c r="BA5" i="13"/>
  <c r="AL4" i="13"/>
  <c r="AL5" i="13"/>
  <c r="W4" i="14"/>
  <c r="W5" i="14"/>
  <c r="W6" i="14"/>
  <c r="W7" i="14"/>
  <c r="W8" i="14"/>
  <c r="AL4" i="14"/>
  <c r="AL5" i="14"/>
  <c r="AL6" i="14"/>
  <c r="AL7" i="14"/>
  <c r="AL8" i="14"/>
  <c r="BQ4" i="14"/>
  <c r="BQ5" i="14"/>
  <c r="BQ6" i="14"/>
  <c r="BQ7" i="14"/>
  <c r="BQ8" i="14"/>
  <c r="BO4" i="14"/>
  <c r="BO5" i="14"/>
  <c r="BO6" i="14"/>
  <c r="BO7" i="14"/>
  <c r="BO8" i="14"/>
  <c r="BQ4" i="17"/>
  <c r="BQ5" i="17"/>
  <c r="BQ6" i="17"/>
  <c r="BQ7" i="17"/>
  <c r="BQ8" i="17"/>
  <c r="BQ12" i="18"/>
  <c r="BQ13" i="18"/>
  <c r="BQ14" i="18"/>
  <c r="BQ15" i="18"/>
  <c r="BQ16" i="18"/>
  <c r="BQ17" i="18"/>
  <c r="BQ18" i="18"/>
  <c r="BQ19" i="18"/>
  <c r="BQ20" i="18"/>
  <c r="BO12" i="18"/>
  <c r="BO13" i="18"/>
  <c r="BO14" i="18"/>
  <c r="BO15" i="18"/>
  <c r="BO16" i="18"/>
  <c r="BO17" i="18"/>
  <c r="BO18" i="18"/>
  <c r="BO19" i="18"/>
  <c r="BO20" i="18"/>
  <c r="BA12" i="18"/>
  <c r="BA13" i="18"/>
  <c r="BA14" i="18"/>
  <c r="BA15" i="18"/>
  <c r="BA16" i="18"/>
  <c r="BA17" i="18"/>
  <c r="BA18" i="18"/>
  <c r="BA19" i="18"/>
  <c r="BA20" i="18"/>
  <c r="AL12" i="18"/>
  <c r="AL13" i="18"/>
  <c r="AL14" i="18"/>
  <c r="AL15" i="18"/>
  <c r="AL16" i="18"/>
  <c r="AL17" i="18"/>
  <c r="AL18" i="18"/>
  <c r="AL19" i="18"/>
  <c r="AL20" i="18"/>
  <c r="W12" i="18"/>
  <c r="W13" i="18"/>
  <c r="W14" i="18"/>
  <c r="W15" i="18"/>
  <c r="W16" i="18"/>
  <c r="W17" i="18"/>
  <c r="W18" i="18"/>
  <c r="W19" i="18"/>
  <c r="W20" i="18"/>
  <c r="BQ4" i="19"/>
  <c r="BQ5" i="19"/>
  <c r="BQ6" i="19"/>
  <c r="BQ7" i="19"/>
  <c r="BQ8" i="19"/>
  <c r="BQ9" i="19"/>
  <c r="BQ10" i="19"/>
  <c r="BQ11" i="19"/>
  <c r="BQ12" i="19"/>
  <c r="BQ13" i="19"/>
  <c r="BQ14" i="19"/>
  <c r="BQ15" i="19"/>
  <c r="BQ4" i="20"/>
  <c r="BQ5" i="20"/>
  <c r="BQ6" i="20"/>
  <c r="BQ7" i="20"/>
  <c r="BQ8" i="20"/>
  <c r="BQ9" i="20"/>
  <c r="BQ10" i="20"/>
  <c r="BQ11" i="20"/>
  <c r="BQ12" i="20"/>
  <c r="BQ13" i="20"/>
  <c r="BQ14" i="20"/>
  <c r="BQ15" i="20"/>
  <c r="BQ4" i="22"/>
  <c r="BQ5" i="22"/>
  <c r="BQ6" i="22"/>
  <c r="BQ7" i="22"/>
  <c r="BQ8" i="22"/>
  <c r="BQ9" i="22"/>
  <c r="BQ10" i="22"/>
  <c r="BQ11" i="22"/>
  <c r="BQ12" i="22"/>
  <c r="BO4" i="22"/>
  <c r="BO5" i="22"/>
  <c r="BO6" i="22"/>
  <c r="BO7" i="22"/>
  <c r="BO8" i="22"/>
  <c r="BO9" i="22"/>
  <c r="BO10" i="22"/>
  <c r="BO11" i="22"/>
  <c r="BO12" i="22"/>
  <c r="BA4" i="22"/>
  <c r="BA5" i="22"/>
  <c r="BA6" i="22"/>
  <c r="BA7" i="22"/>
  <c r="BA8" i="22"/>
  <c r="BA9" i="22"/>
  <c r="BA10" i="22"/>
  <c r="BA11" i="22"/>
  <c r="BA12" i="22"/>
  <c r="AL4" i="22"/>
  <c r="AL5" i="22"/>
  <c r="AL6" i="22"/>
  <c r="AL7" i="22"/>
  <c r="AL8" i="22"/>
  <c r="AL9" i="22"/>
  <c r="AL10" i="22"/>
  <c r="AL11" i="22"/>
  <c r="AL12" i="22"/>
  <c r="W4" i="22"/>
  <c r="W5" i="22"/>
  <c r="W6" i="22"/>
  <c r="W7" i="22"/>
  <c r="W8" i="22"/>
  <c r="W9" i="22"/>
  <c r="W10" i="22"/>
  <c r="W11" i="22"/>
  <c r="W12" i="22"/>
  <c r="BQ4" i="29"/>
  <c r="BQ5" i="29"/>
  <c r="BO4" i="29"/>
  <c r="BO5" i="29"/>
  <c r="BA4" i="29"/>
  <c r="BA5" i="29"/>
  <c r="AL4" i="29"/>
  <c r="AL5" i="29"/>
  <c r="W4" i="29"/>
  <c r="W5" i="29"/>
  <c r="BO4" i="30"/>
  <c r="BO5" i="30"/>
  <c r="BO6" i="30"/>
  <c r="BO7" i="30"/>
  <c r="BO8" i="30"/>
  <c r="BA4" i="30"/>
  <c r="BA5" i="30"/>
  <c r="BA6" i="30"/>
  <c r="BA7" i="30"/>
  <c r="BA8" i="30"/>
  <c r="AL4" i="30"/>
  <c r="AL5" i="30"/>
  <c r="AL6" i="30"/>
  <c r="AL7" i="30"/>
  <c r="AL8" i="30"/>
  <c r="W4" i="30"/>
  <c r="W5" i="30"/>
  <c r="W6" i="30"/>
  <c r="W7" i="30"/>
  <c r="W8" i="30"/>
  <c r="BQ4" i="31"/>
  <c r="BQ5" i="31"/>
  <c r="BQ6" i="31"/>
  <c r="BQ7" i="31"/>
  <c r="BQ8" i="31"/>
  <c r="BQ9" i="31"/>
  <c r="BQ10" i="31"/>
  <c r="BQ11" i="31"/>
  <c r="BQ12" i="31"/>
  <c r="BQ13" i="31"/>
  <c r="BQ16" i="32"/>
  <c r="BQ17" i="32"/>
  <c r="BQ18" i="32"/>
  <c r="BQ19" i="32"/>
  <c r="BQ4" i="32"/>
  <c r="BQ5" i="32"/>
  <c r="BQ6" i="32"/>
  <c r="BQ7" i="32"/>
  <c r="BQ8" i="32"/>
  <c r="BQ9" i="32"/>
  <c r="BQ10" i="32"/>
  <c r="BQ11" i="32"/>
  <c r="BQ12" i="32"/>
  <c r="BQ13" i="32"/>
  <c r="BQ14" i="32"/>
  <c r="BQ15" i="32"/>
  <c r="BO4" i="32"/>
  <c r="BO5" i="32"/>
  <c r="BO6" i="32"/>
  <c r="BO7" i="32"/>
  <c r="BO8" i="32"/>
  <c r="BO9" i="32"/>
  <c r="BO10" i="32"/>
  <c r="BO11" i="32"/>
  <c r="BO12" i="32"/>
  <c r="BO13" i="32"/>
  <c r="BO14" i="32"/>
  <c r="BO15" i="32"/>
  <c r="BO16" i="32"/>
  <c r="BO17" i="32"/>
  <c r="BO18" i="32"/>
  <c r="BO19" i="32"/>
  <c r="BA4" i="32"/>
  <c r="BA5" i="32"/>
  <c r="BA6" i="32"/>
  <c r="BA7" i="32"/>
  <c r="BA8" i="32"/>
  <c r="BA9" i="32"/>
  <c r="BA10" i="32"/>
  <c r="BA11" i="32"/>
  <c r="BA12" i="32"/>
  <c r="BA13" i="32"/>
  <c r="BA14" i="32"/>
  <c r="BA15" i="32"/>
  <c r="BA16" i="32"/>
  <c r="BA17" i="32"/>
  <c r="BA18" i="32"/>
  <c r="BA19" i="32"/>
  <c r="AL4" i="32"/>
  <c r="AL5" i="32"/>
  <c r="AL6" i="32"/>
  <c r="AL7" i="32"/>
  <c r="AL8" i="32"/>
  <c r="AL9" i="32"/>
  <c r="AL10" i="32"/>
  <c r="AL11" i="32"/>
  <c r="AL12" i="32"/>
  <c r="AL13" i="32"/>
  <c r="AL14" i="32"/>
  <c r="AL15" i="32"/>
  <c r="AL16" i="32"/>
  <c r="AL17" i="32"/>
  <c r="AL18" i="32"/>
  <c r="AL19" i="32"/>
  <c r="W4" i="32"/>
  <c r="W5" i="32"/>
  <c r="W6" i="32"/>
  <c r="W7" i="32"/>
  <c r="W8" i="32"/>
  <c r="W9" i="32"/>
  <c r="W10" i="32"/>
  <c r="W11" i="32"/>
  <c r="W12" i="32"/>
  <c r="W13" i="32"/>
  <c r="W14" i="32"/>
  <c r="W15" i="32"/>
  <c r="W16" i="32"/>
  <c r="W17" i="32"/>
  <c r="W18" i="32"/>
  <c r="W19" i="32"/>
  <c r="BR4" i="33"/>
  <c r="BR5" i="33"/>
  <c r="BR6" i="33"/>
  <c r="BR7" i="33"/>
  <c r="BP4" i="33"/>
  <c r="BP5" i="33"/>
  <c r="BP6" i="33"/>
  <c r="BP7" i="33"/>
  <c r="BB4" i="33"/>
  <c r="BB5" i="33"/>
  <c r="BB6" i="33"/>
  <c r="BB7" i="33"/>
  <c r="AM4" i="33"/>
  <c r="AM5" i="33"/>
  <c r="AM6" i="33"/>
  <c r="AM7" i="33"/>
  <c r="X4" i="33"/>
  <c r="X5" i="33"/>
  <c r="X6" i="33"/>
  <c r="X7" i="33"/>
  <c r="W4" i="39"/>
  <c r="W5" i="39"/>
  <c r="W6" i="39"/>
  <c r="AL4" i="39"/>
  <c r="AL5" i="39"/>
  <c r="AL6" i="39"/>
  <c r="BA4" i="39"/>
  <c r="BA5" i="39"/>
  <c r="BA6" i="39"/>
  <c r="BA3" i="39"/>
  <c r="BO4" i="39"/>
  <c r="BO5" i="39"/>
  <c r="BO6" i="39"/>
  <c r="BO3" i="39"/>
  <c r="BQ4" i="39"/>
  <c r="BQ5" i="39"/>
  <c r="BQ6" i="39"/>
  <c r="BQ3" i="39"/>
  <c r="R4" i="46"/>
  <c r="R5" i="46"/>
  <c r="R6" i="46"/>
  <c r="R7" i="46"/>
  <c r="R8" i="46"/>
  <c r="R9" i="46"/>
  <c r="R10" i="46"/>
  <c r="R11" i="46"/>
  <c r="R12" i="46"/>
  <c r="R13" i="46"/>
  <c r="R14" i="46"/>
  <c r="R15" i="46"/>
  <c r="R16" i="46"/>
  <c r="R17" i="46"/>
  <c r="R18" i="46"/>
  <c r="R19" i="46"/>
  <c r="R20" i="46"/>
  <c r="R21" i="46"/>
  <c r="R22" i="46"/>
  <c r="R23" i="46"/>
  <c r="R24" i="46"/>
  <c r="R25" i="46"/>
  <c r="R26" i="46"/>
  <c r="R27" i="46"/>
  <c r="R28" i="46"/>
  <c r="R29" i="46"/>
  <c r="R30" i="46"/>
  <c r="R31" i="46"/>
  <c r="R32" i="46"/>
  <c r="R33" i="46"/>
  <c r="R34" i="46"/>
  <c r="R35" i="46"/>
  <c r="R36" i="46"/>
  <c r="R37" i="46"/>
  <c r="R38" i="46"/>
  <c r="R39" i="46"/>
  <c r="R40" i="46"/>
  <c r="R41" i="46"/>
  <c r="R42" i="46"/>
  <c r="R43" i="46"/>
  <c r="R44" i="46"/>
  <c r="R45" i="46"/>
  <c r="R46" i="46"/>
  <c r="R47" i="46"/>
  <c r="R48" i="46"/>
  <c r="R49" i="46"/>
  <c r="R50" i="46"/>
  <c r="R51" i="46"/>
  <c r="R52" i="46"/>
  <c r="R53" i="46"/>
  <c r="R54" i="46"/>
  <c r="R55" i="46"/>
  <c r="R56" i="46"/>
  <c r="R57" i="46"/>
  <c r="R58" i="46"/>
  <c r="R59" i="46"/>
  <c r="R60" i="46"/>
  <c r="R61" i="46"/>
  <c r="R62" i="46"/>
  <c r="R63" i="46"/>
  <c r="R64" i="46"/>
  <c r="R65" i="46"/>
  <c r="R66" i="46"/>
  <c r="R67" i="46"/>
  <c r="R68" i="46"/>
  <c r="R69" i="46"/>
  <c r="R70" i="46"/>
  <c r="R71" i="46"/>
  <c r="R72" i="46"/>
  <c r="R73" i="46"/>
  <c r="R74" i="46"/>
  <c r="R75" i="46"/>
  <c r="R76" i="46"/>
  <c r="R77" i="46"/>
  <c r="R78" i="46"/>
  <c r="R79" i="46"/>
  <c r="R80" i="46"/>
  <c r="R81" i="46"/>
  <c r="R82" i="46"/>
  <c r="R83" i="46"/>
  <c r="R84" i="46"/>
  <c r="R85" i="46"/>
  <c r="R86" i="46"/>
  <c r="R87" i="46"/>
  <c r="R88" i="46"/>
  <c r="R89" i="46"/>
  <c r="R90" i="46"/>
  <c r="R91" i="46"/>
  <c r="R92" i="46"/>
  <c r="R93" i="46"/>
  <c r="R94" i="46"/>
  <c r="R95" i="46"/>
  <c r="R96" i="46"/>
  <c r="R97" i="46"/>
  <c r="R98" i="46"/>
  <c r="R99" i="46"/>
  <c r="R100" i="46"/>
  <c r="R101" i="46"/>
  <c r="R102" i="46"/>
  <c r="R103" i="46"/>
  <c r="R104" i="46"/>
  <c r="R105" i="46"/>
  <c r="R106" i="46"/>
  <c r="R107" i="46"/>
  <c r="R108" i="46"/>
  <c r="R109" i="46"/>
  <c r="R110" i="46"/>
  <c r="R111" i="46"/>
  <c r="R112" i="46"/>
  <c r="R113" i="46"/>
  <c r="R114" i="46"/>
  <c r="R115" i="46"/>
  <c r="R116" i="46"/>
  <c r="R117" i="46"/>
  <c r="R118" i="46"/>
  <c r="R119" i="46"/>
  <c r="R120" i="46"/>
  <c r="R121" i="46"/>
  <c r="R122" i="46"/>
  <c r="R123" i="46"/>
  <c r="R124" i="46"/>
  <c r="R125" i="46"/>
  <c r="R126" i="46"/>
  <c r="R127" i="46"/>
  <c r="R128" i="46"/>
  <c r="R129" i="46"/>
  <c r="R130" i="46"/>
  <c r="R131" i="46"/>
  <c r="R132" i="46"/>
  <c r="R133" i="46"/>
  <c r="R134" i="46"/>
  <c r="R135" i="46"/>
  <c r="R136" i="46"/>
  <c r="R137" i="46"/>
  <c r="R138" i="46"/>
  <c r="R139" i="46"/>
  <c r="R140" i="46"/>
  <c r="R141" i="46"/>
  <c r="R142" i="46"/>
  <c r="R143" i="46"/>
  <c r="R144" i="46"/>
  <c r="R145" i="46"/>
  <c r="R146" i="46"/>
  <c r="R147" i="46"/>
  <c r="R148" i="46"/>
  <c r="R149" i="46"/>
  <c r="R150" i="46"/>
  <c r="R151" i="46"/>
  <c r="R152" i="46"/>
  <c r="R153" i="46"/>
  <c r="R154" i="46"/>
  <c r="R155" i="46"/>
  <c r="R156" i="46"/>
  <c r="R157" i="46"/>
  <c r="R158" i="46"/>
  <c r="R159" i="46"/>
  <c r="R160" i="46"/>
  <c r="R161" i="46"/>
  <c r="R162" i="46"/>
  <c r="R163" i="46"/>
  <c r="R164" i="46"/>
  <c r="R165" i="46"/>
  <c r="R166" i="46"/>
  <c r="R167" i="46"/>
  <c r="R168" i="46"/>
  <c r="R169" i="46"/>
  <c r="R170" i="46"/>
  <c r="R171" i="46"/>
  <c r="R172" i="46"/>
  <c r="R173" i="46"/>
  <c r="R174" i="46"/>
  <c r="R175" i="46"/>
  <c r="R176" i="46"/>
  <c r="R177" i="46"/>
  <c r="R178" i="46"/>
  <c r="R179" i="46"/>
  <c r="R180" i="46"/>
  <c r="R181" i="46"/>
  <c r="R182" i="46"/>
  <c r="R183" i="46"/>
  <c r="R184" i="46"/>
  <c r="R185" i="46"/>
  <c r="R186" i="46"/>
  <c r="R187" i="46"/>
  <c r="R188" i="46"/>
  <c r="R189" i="46"/>
  <c r="R190" i="46"/>
  <c r="R191" i="46"/>
  <c r="R192" i="46"/>
  <c r="R193" i="46"/>
  <c r="R194" i="46"/>
  <c r="R195" i="46"/>
  <c r="R196" i="46"/>
  <c r="R197" i="46"/>
  <c r="R198" i="46"/>
  <c r="R199" i="46"/>
  <c r="R200" i="46"/>
  <c r="R201" i="46"/>
  <c r="R202" i="46"/>
  <c r="R203" i="46"/>
  <c r="R204" i="46"/>
  <c r="R205" i="46"/>
  <c r="R206" i="46"/>
  <c r="R207" i="46"/>
  <c r="R208" i="46"/>
  <c r="R209" i="46"/>
  <c r="R210" i="46"/>
  <c r="R3" i="46"/>
  <c r="AG4" i="46"/>
  <c r="AG5" i="46"/>
  <c r="AG6" i="46"/>
  <c r="AG7" i="46"/>
  <c r="AG8" i="46"/>
  <c r="AG9" i="46"/>
  <c r="AG10" i="46"/>
  <c r="AG11" i="46"/>
  <c r="AG12" i="46"/>
  <c r="AG13" i="46"/>
  <c r="AG14" i="46"/>
  <c r="AG15" i="46"/>
  <c r="AG16" i="46"/>
  <c r="AG17" i="46"/>
  <c r="AG18" i="46"/>
  <c r="AG19" i="46"/>
  <c r="AG20" i="46"/>
  <c r="AG21" i="46"/>
  <c r="AG22" i="46"/>
  <c r="AG23" i="46"/>
  <c r="AG24" i="46"/>
  <c r="AG25" i="46"/>
  <c r="AG26" i="46"/>
  <c r="AG27" i="46"/>
  <c r="AG28" i="46"/>
  <c r="AG29" i="46"/>
  <c r="AG30" i="46"/>
  <c r="AG31" i="46"/>
  <c r="AG32" i="46"/>
  <c r="AG33" i="46"/>
  <c r="AG34" i="46"/>
  <c r="AG35" i="46"/>
  <c r="AG36" i="46"/>
  <c r="AG37" i="46"/>
  <c r="AG38" i="46"/>
  <c r="AG39" i="46"/>
  <c r="AG40" i="46"/>
  <c r="AG41" i="46"/>
  <c r="AG42" i="46"/>
  <c r="AG43" i="46"/>
  <c r="AG44" i="46"/>
  <c r="AG45" i="46"/>
  <c r="AG46" i="46"/>
  <c r="AG47" i="46"/>
  <c r="AG48" i="46"/>
  <c r="AG49" i="46"/>
  <c r="AG50" i="46"/>
  <c r="AG51" i="46"/>
  <c r="AG52" i="46"/>
  <c r="AG53" i="46"/>
  <c r="AG54" i="46"/>
  <c r="AG55" i="46"/>
  <c r="AG56" i="46"/>
  <c r="AG57" i="46"/>
  <c r="AG58" i="46"/>
  <c r="AG59" i="46"/>
  <c r="AG60" i="46"/>
  <c r="AG61" i="46"/>
  <c r="AG62" i="46"/>
  <c r="AG63" i="46"/>
  <c r="AG64" i="46"/>
  <c r="AG65" i="46"/>
  <c r="AG66" i="46"/>
  <c r="AG67" i="46"/>
  <c r="AG68" i="46"/>
  <c r="AG69" i="46"/>
  <c r="AG70" i="46"/>
  <c r="AG71" i="46"/>
  <c r="AG72" i="46"/>
  <c r="AG73" i="46"/>
  <c r="AG74" i="46"/>
  <c r="AG75" i="46"/>
  <c r="AG76" i="46"/>
  <c r="AG77" i="46"/>
  <c r="AG78" i="46"/>
  <c r="AG79" i="46"/>
  <c r="AG80" i="46"/>
  <c r="AG81" i="46"/>
  <c r="AG82" i="46"/>
  <c r="AG83" i="46"/>
  <c r="AG84" i="46"/>
  <c r="AG85" i="46"/>
  <c r="AG86" i="46"/>
  <c r="AG87" i="46"/>
  <c r="AG88" i="46"/>
  <c r="AG89" i="46"/>
  <c r="AG90" i="46"/>
  <c r="AG91" i="46"/>
  <c r="AG92" i="46"/>
  <c r="AG93" i="46"/>
  <c r="AG94" i="46"/>
  <c r="AG95" i="46"/>
  <c r="AG96" i="46"/>
  <c r="AG97" i="46"/>
  <c r="AG98" i="46"/>
  <c r="AG99" i="46"/>
  <c r="AG100" i="46"/>
  <c r="AG101" i="46"/>
  <c r="AG102" i="46"/>
  <c r="AG103" i="46"/>
  <c r="AG104" i="46"/>
  <c r="AG105" i="46"/>
  <c r="AG106" i="46"/>
  <c r="AG107" i="46"/>
  <c r="AG108" i="46"/>
  <c r="AG109" i="46"/>
  <c r="AG110" i="46"/>
  <c r="AG111" i="46"/>
  <c r="AG112" i="46"/>
  <c r="AG113" i="46"/>
  <c r="AG114" i="46"/>
  <c r="AG115" i="46"/>
  <c r="AG116" i="46"/>
  <c r="AG117" i="46"/>
  <c r="AG118" i="46"/>
  <c r="AG119" i="46"/>
  <c r="AG120" i="46"/>
  <c r="AG121" i="46"/>
  <c r="AG122" i="46"/>
  <c r="AG123" i="46"/>
  <c r="AG124" i="46"/>
  <c r="AG125" i="46"/>
  <c r="AG126" i="46"/>
  <c r="AG127" i="46"/>
  <c r="AG128" i="46"/>
  <c r="AG129" i="46"/>
  <c r="AG130" i="46"/>
  <c r="AG131" i="46"/>
  <c r="AG132" i="46"/>
  <c r="AG133" i="46"/>
  <c r="AG134" i="46"/>
  <c r="AG135" i="46"/>
  <c r="AG136" i="46"/>
  <c r="AG137" i="46"/>
  <c r="AG138" i="46"/>
  <c r="AG139" i="46"/>
  <c r="AG140" i="46"/>
  <c r="AG141" i="46"/>
  <c r="AG142" i="46"/>
  <c r="AG143" i="46"/>
  <c r="AG144" i="46"/>
  <c r="AG145" i="46"/>
  <c r="AG146" i="46"/>
  <c r="AG147" i="46"/>
  <c r="AG148" i="46"/>
  <c r="AG149" i="46"/>
  <c r="AG150" i="46"/>
  <c r="AG151" i="46"/>
  <c r="AG152" i="46"/>
  <c r="AG153" i="46"/>
  <c r="AG154" i="46"/>
  <c r="AG155" i="46"/>
  <c r="AG156" i="46"/>
  <c r="AG157" i="46"/>
  <c r="AG158" i="46"/>
  <c r="AG159" i="46"/>
  <c r="AG160" i="46"/>
  <c r="AG161" i="46"/>
  <c r="AG162" i="46"/>
  <c r="AG163" i="46"/>
  <c r="AG164" i="46"/>
  <c r="AG165" i="46"/>
  <c r="AG166" i="46"/>
  <c r="AG167" i="46"/>
  <c r="AG168" i="46"/>
  <c r="AG169" i="46"/>
  <c r="AG170" i="46"/>
  <c r="AG171" i="46"/>
  <c r="AG172" i="46"/>
  <c r="AG173" i="46"/>
  <c r="AG174" i="46"/>
  <c r="AG175" i="46"/>
  <c r="AG176" i="46"/>
  <c r="AG177" i="46"/>
  <c r="AG178" i="46"/>
  <c r="AG179" i="46"/>
  <c r="AG180" i="46"/>
  <c r="AG181" i="46"/>
  <c r="AG182" i="46"/>
  <c r="AG183" i="46"/>
  <c r="AG184" i="46"/>
  <c r="AG185" i="46"/>
  <c r="AG186" i="46"/>
  <c r="AG187" i="46"/>
  <c r="AG188" i="46"/>
  <c r="AG189" i="46"/>
  <c r="AG190" i="46"/>
  <c r="AG191" i="46"/>
  <c r="AG192" i="46"/>
  <c r="AG193" i="46"/>
  <c r="AG194" i="46"/>
  <c r="AG195" i="46"/>
  <c r="AG196" i="46"/>
  <c r="AG197" i="46"/>
  <c r="AG198" i="46"/>
  <c r="AG199" i="46"/>
  <c r="AG200" i="46"/>
  <c r="AG201" i="46"/>
  <c r="AG202" i="46"/>
  <c r="AG203" i="46"/>
  <c r="AG204" i="46"/>
  <c r="AG205" i="46"/>
  <c r="AG206" i="46"/>
  <c r="AG207" i="46"/>
  <c r="AG208" i="46"/>
  <c r="AG209" i="46"/>
  <c r="AG210" i="46"/>
  <c r="AG3" i="46"/>
  <c r="AV4" i="46"/>
  <c r="AV5" i="46"/>
  <c r="AV6" i="46"/>
  <c r="AV7" i="46"/>
  <c r="AV8" i="46"/>
  <c r="AV9" i="46"/>
  <c r="AV10" i="46"/>
  <c r="AV11" i="46"/>
  <c r="AV12" i="46"/>
  <c r="AV13" i="46"/>
  <c r="AV14" i="46"/>
  <c r="AV15" i="46"/>
  <c r="AV16" i="46"/>
  <c r="AV17" i="46"/>
  <c r="AV18" i="46"/>
  <c r="AV19" i="46"/>
  <c r="AV20" i="46"/>
  <c r="AV21" i="46"/>
  <c r="AV22" i="46"/>
  <c r="AV23" i="46"/>
  <c r="AV24" i="46"/>
  <c r="AV25" i="46"/>
  <c r="AV26" i="46"/>
  <c r="AV27" i="46"/>
  <c r="AV28" i="46"/>
  <c r="AV29" i="46"/>
  <c r="AV30" i="46"/>
  <c r="AV31" i="46"/>
  <c r="AV32" i="46"/>
  <c r="AV33" i="46"/>
  <c r="AV34" i="46"/>
  <c r="AV35" i="46"/>
  <c r="AV36" i="46"/>
  <c r="AV37" i="46"/>
  <c r="AV38" i="46"/>
  <c r="AV39" i="46"/>
  <c r="AV40" i="46"/>
  <c r="AV41" i="46"/>
  <c r="AV42" i="46"/>
  <c r="AV43" i="46"/>
  <c r="AV44" i="46"/>
  <c r="AV45" i="46"/>
  <c r="AV46" i="46"/>
  <c r="AV47" i="46"/>
  <c r="AV48" i="46"/>
  <c r="AV49" i="46"/>
  <c r="AV50" i="46"/>
  <c r="AV51" i="46"/>
  <c r="AV52" i="46"/>
  <c r="AV53" i="46"/>
  <c r="AV54" i="46"/>
  <c r="AV55" i="46"/>
  <c r="AV56" i="46"/>
  <c r="AV57" i="46"/>
  <c r="AV58" i="46"/>
  <c r="AV59" i="46"/>
  <c r="AV60" i="46"/>
  <c r="AV61" i="46"/>
  <c r="AV62" i="46"/>
  <c r="AV63" i="46"/>
  <c r="AV64" i="46"/>
  <c r="AV65" i="46"/>
  <c r="AV66" i="46"/>
  <c r="AV67" i="46"/>
  <c r="AV68" i="46"/>
  <c r="AV69" i="46"/>
  <c r="AV70" i="46"/>
  <c r="AV71" i="46"/>
  <c r="AV72" i="46"/>
  <c r="AV73" i="46"/>
  <c r="AV74" i="46"/>
  <c r="AV75" i="46"/>
  <c r="AV76" i="46"/>
  <c r="AV77" i="46"/>
  <c r="AV78" i="46"/>
  <c r="AV79" i="46"/>
  <c r="AV80" i="46"/>
  <c r="AV81" i="46"/>
  <c r="AV82" i="46"/>
  <c r="AV83" i="46"/>
  <c r="AV84" i="46"/>
  <c r="AV85" i="46"/>
  <c r="AV86" i="46"/>
  <c r="AV87" i="46"/>
  <c r="AV88" i="46"/>
  <c r="AV89" i="46"/>
  <c r="AV90" i="46"/>
  <c r="AV91" i="46"/>
  <c r="AV92" i="46"/>
  <c r="AV93" i="46"/>
  <c r="AV94" i="46"/>
  <c r="AV95" i="46"/>
  <c r="AV96" i="46"/>
  <c r="AV97" i="46"/>
  <c r="AV98" i="46"/>
  <c r="AV99" i="46"/>
  <c r="AV100" i="46"/>
  <c r="AV101" i="46"/>
  <c r="AV102" i="46"/>
  <c r="AV103" i="46"/>
  <c r="AV104" i="46"/>
  <c r="AV105" i="46"/>
  <c r="AV106" i="46"/>
  <c r="AV107" i="46"/>
  <c r="AV108" i="46"/>
  <c r="AV109" i="46"/>
  <c r="AV110" i="46"/>
  <c r="AV111" i="46"/>
  <c r="AV112" i="46"/>
  <c r="AV113" i="46"/>
  <c r="AV114" i="46"/>
  <c r="AV115" i="46"/>
  <c r="AV116" i="46"/>
  <c r="AV117" i="46"/>
  <c r="AV118" i="46"/>
  <c r="AV119" i="46"/>
  <c r="AV120" i="46"/>
  <c r="AV121" i="46"/>
  <c r="AV122" i="46"/>
  <c r="AV123" i="46"/>
  <c r="AV124" i="46"/>
  <c r="AV125" i="46"/>
  <c r="AV126" i="46"/>
  <c r="AV127" i="46"/>
  <c r="AV128" i="46"/>
  <c r="AV129" i="46"/>
  <c r="AV130" i="46"/>
  <c r="AV131" i="46"/>
  <c r="AV132" i="46"/>
  <c r="AV133" i="46"/>
  <c r="AV134" i="46"/>
  <c r="AV135" i="46"/>
  <c r="AV136" i="46"/>
  <c r="AV137" i="46"/>
  <c r="AV138" i="46"/>
  <c r="AV139" i="46"/>
  <c r="AV140" i="46"/>
  <c r="AV141" i="46"/>
  <c r="AV142" i="46"/>
  <c r="AV143" i="46"/>
  <c r="AV144" i="46"/>
  <c r="AV145" i="46"/>
  <c r="AV146" i="46"/>
  <c r="AV147" i="46"/>
  <c r="AV148" i="46"/>
  <c r="AV149" i="46"/>
  <c r="AV150" i="46"/>
  <c r="AV151" i="46"/>
  <c r="AV152" i="46"/>
  <c r="AV153" i="46"/>
  <c r="AV154" i="46"/>
  <c r="AV155" i="46"/>
  <c r="AV156" i="46"/>
  <c r="AV157" i="46"/>
  <c r="AV158" i="46"/>
  <c r="AV159" i="46"/>
  <c r="AV160" i="46"/>
  <c r="AV161" i="46"/>
  <c r="AV162" i="46"/>
  <c r="AV163" i="46"/>
  <c r="AV164" i="46"/>
  <c r="AV165" i="46"/>
  <c r="AV166" i="46"/>
  <c r="AV167" i="46"/>
  <c r="AV168" i="46"/>
  <c r="AV169" i="46"/>
  <c r="AV170" i="46"/>
  <c r="AV171" i="46"/>
  <c r="AV172" i="46"/>
  <c r="AV173" i="46"/>
  <c r="AV174" i="46"/>
  <c r="AV175" i="46"/>
  <c r="AV176" i="46"/>
  <c r="AV177" i="46"/>
  <c r="AV178" i="46"/>
  <c r="AV179" i="46"/>
  <c r="AV180" i="46"/>
  <c r="AV181" i="46"/>
  <c r="AV182" i="46"/>
  <c r="AV183" i="46"/>
  <c r="AV184" i="46"/>
  <c r="AV185" i="46"/>
  <c r="AV186" i="46"/>
  <c r="AV187" i="46"/>
  <c r="AV188" i="46"/>
  <c r="AV189" i="46"/>
  <c r="AV190" i="46"/>
  <c r="AV191" i="46"/>
  <c r="AV192" i="46"/>
  <c r="AV193" i="46"/>
  <c r="AV194" i="46"/>
  <c r="AV195" i="46"/>
  <c r="AV196" i="46"/>
  <c r="AV197" i="46"/>
  <c r="AV198" i="46"/>
  <c r="AV199" i="46"/>
  <c r="AV200" i="46"/>
  <c r="AV201" i="46"/>
  <c r="AV202" i="46"/>
  <c r="AV203" i="46"/>
  <c r="AV204" i="46"/>
  <c r="AV205" i="46"/>
  <c r="AV206" i="46"/>
  <c r="AV207" i="46"/>
  <c r="AV208" i="46"/>
  <c r="AV209" i="46"/>
  <c r="AV210" i="46"/>
  <c r="AV3" i="46"/>
  <c r="BA8" i="14"/>
  <c r="BK4" i="46"/>
  <c r="BK5" i="46"/>
  <c r="BK6" i="46"/>
  <c r="BK7" i="46"/>
  <c r="BK8" i="46"/>
  <c r="BK9" i="46"/>
  <c r="BK10" i="46"/>
  <c r="BK11" i="46"/>
  <c r="BK12" i="46"/>
  <c r="BK13" i="46"/>
  <c r="BK14" i="46"/>
  <c r="BK15" i="46"/>
  <c r="BK16" i="46"/>
  <c r="BK17" i="46"/>
  <c r="BK18" i="46"/>
  <c r="BK19" i="46"/>
  <c r="BK20" i="46"/>
  <c r="BK21" i="46"/>
  <c r="BK22" i="46"/>
  <c r="BK23" i="46"/>
  <c r="BK24" i="46"/>
  <c r="BK25" i="46"/>
  <c r="BK26" i="46"/>
  <c r="BK27" i="46"/>
  <c r="BK28" i="46"/>
  <c r="BK29" i="46"/>
  <c r="BK30" i="46"/>
  <c r="BK31" i="46"/>
  <c r="BK32" i="46"/>
  <c r="BK33" i="46"/>
  <c r="BK34" i="46"/>
  <c r="BK35" i="46"/>
  <c r="BK36" i="46"/>
  <c r="BK37" i="46"/>
  <c r="BK38" i="46"/>
  <c r="BK39" i="46"/>
  <c r="BK40" i="46"/>
  <c r="BK41" i="46"/>
  <c r="BK42" i="46"/>
  <c r="BK43" i="46"/>
  <c r="BK44" i="46"/>
  <c r="BK45" i="46"/>
  <c r="BK46" i="46"/>
  <c r="BK47" i="46"/>
  <c r="BK48" i="46"/>
  <c r="BK49" i="46"/>
  <c r="BK50" i="46"/>
  <c r="BK51" i="46"/>
  <c r="BK52" i="46"/>
  <c r="BK53" i="46"/>
  <c r="BK54" i="46"/>
  <c r="BK55" i="46"/>
  <c r="BK56" i="46"/>
  <c r="BK57" i="46"/>
  <c r="BK58" i="46"/>
  <c r="BK59" i="46"/>
  <c r="BK60" i="46"/>
  <c r="BK61" i="46"/>
  <c r="BK62" i="46"/>
  <c r="BK63" i="46"/>
  <c r="BK64" i="46"/>
  <c r="BK65" i="46"/>
  <c r="BK66" i="46"/>
  <c r="BK67" i="46"/>
  <c r="BK68" i="46"/>
  <c r="BK69" i="46"/>
  <c r="BK70" i="46"/>
  <c r="BK71" i="46"/>
  <c r="BK72" i="46"/>
  <c r="BK73" i="46"/>
  <c r="BK74" i="46"/>
  <c r="BK75" i="46"/>
  <c r="BK76" i="46"/>
  <c r="BK77" i="46"/>
  <c r="BK78" i="46"/>
  <c r="BK79" i="46"/>
  <c r="BK80" i="46"/>
  <c r="BK81" i="46"/>
  <c r="BK82" i="46"/>
  <c r="BK83" i="46"/>
  <c r="BK84" i="46"/>
  <c r="BK85" i="46"/>
  <c r="BK86" i="46"/>
  <c r="BK87" i="46"/>
  <c r="BK88" i="46"/>
  <c r="BK89" i="46"/>
  <c r="BK90" i="46"/>
  <c r="BK91" i="46"/>
  <c r="BK92" i="46"/>
  <c r="BK93" i="46"/>
  <c r="BK94" i="46"/>
  <c r="BK95" i="46"/>
  <c r="BK96" i="46"/>
  <c r="BK97" i="46"/>
  <c r="BK98" i="46"/>
  <c r="BK99" i="46"/>
  <c r="BK100" i="46"/>
  <c r="BK101" i="46"/>
  <c r="BK102" i="46"/>
  <c r="BK103" i="46"/>
  <c r="BK104" i="46"/>
  <c r="BK105" i="46"/>
  <c r="BK106" i="46"/>
  <c r="BK107" i="46"/>
  <c r="BK108" i="46"/>
  <c r="BK109" i="46"/>
  <c r="BK110" i="46"/>
  <c r="BK111" i="46"/>
  <c r="BK112" i="46"/>
  <c r="BK113" i="46"/>
  <c r="BK114" i="46"/>
  <c r="BK115" i="46"/>
  <c r="BK116" i="46"/>
  <c r="BK117" i="46"/>
  <c r="BK118" i="46"/>
  <c r="BK119" i="46"/>
  <c r="BK120" i="46"/>
  <c r="BK121" i="46"/>
  <c r="BK122" i="46"/>
  <c r="BK123" i="46"/>
  <c r="BK124" i="46"/>
  <c r="BK125" i="46"/>
  <c r="BK126" i="46"/>
  <c r="BK127" i="46"/>
  <c r="BK128" i="46"/>
  <c r="BK129" i="46"/>
  <c r="BK130" i="46"/>
  <c r="BK131" i="46"/>
  <c r="BK132" i="46"/>
  <c r="BK133" i="46"/>
  <c r="BK134" i="46"/>
  <c r="BK135" i="46"/>
  <c r="BK136" i="46"/>
  <c r="BK137" i="46"/>
  <c r="BK138" i="46"/>
  <c r="BK139" i="46"/>
  <c r="BK140" i="46"/>
  <c r="BK141" i="46"/>
  <c r="BK142" i="46"/>
  <c r="BK143" i="46"/>
  <c r="BK144" i="46"/>
  <c r="BK145" i="46"/>
  <c r="BK146" i="46"/>
  <c r="BK147" i="46"/>
  <c r="BK148" i="46"/>
  <c r="BK149" i="46"/>
  <c r="BK150" i="46"/>
  <c r="BK151" i="46"/>
  <c r="BK152" i="46"/>
  <c r="BK153" i="46"/>
  <c r="BK154" i="46"/>
  <c r="BK155" i="46"/>
  <c r="BK156" i="46"/>
  <c r="BK157" i="46"/>
  <c r="BK158" i="46"/>
  <c r="BK159" i="46"/>
  <c r="BK160" i="46"/>
  <c r="BK161" i="46"/>
  <c r="BK162" i="46"/>
  <c r="BK163" i="46"/>
  <c r="BK164" i="46"/>
  <c r="BK165" i="46"/>
  <c r="BK166" i="46"/>
  <c r="BK167" i="46"/>
  <c r="BK168" i="46"/>
  <c r="BK169" i="46"/>
  <c r="BK170" i="46"/>
  <c r="BK171" i="46"/>
  <c r="BK172" i="46"/>
  <c r="BK173" i="46"/>
  <c r="BK174" i="46"/>
  <c r="BK175" i="46"/>
  <c r="BK176" i="46"/>
  <c r="BK177" i="46"/>
  <c r="BK178" i="46"/>
  <c r="BK179" i="46"/>
  <c r="BK180" i="46"/>
  <c r="BK181" i="46"/>
  <c r="BK182" i="46"/>
  <c r="BK183" i="46"/>
  <c r="BK184" i="46"/>
  <c r="BK185" i="46"/>
  <c r="BK186" i="46"/>
  <c r="BK187" i="46"/>
  <c r="BK188" i="46"/>
  <c r="BK189" i="46"/>
  <c r="BK190" i="46"/>
  <c r="BK191" i="46"/>
  <c r="BK192" i="46"/>
  <c r="BK193" i="46"/>
  <c r="BK194" i="46"/>
  <c r="BK195" i="46"/>
  <c r="BK196" i="46"/>
  <c r="BK197" i="46"/>
  <c r="BK198" i="46"/>
  <c r="BK199" i="46"/>
  <c r="BK200" i="46"/>
  <c r="BK201" i="46"/>
  <c r="BK202" i="46"/>
  <c r="BK203" i="46"/>
  <c r="BK204" i="46"/>
  <c r="BK205" i="46"/>
  <c r="BK206" i="46"/>
  <c r="BK207" i="46"/>
  <c r="BK208" i="46"/>
  <c r="BK209" i="46"/>
  <c r="BK210" i="46"/>
  <c r="BK3" i="46"/>
  <c r="BL162" i="46" l="1"/>
  <c r="BL104" i="46"/>
  <c r="BL52" i="46"/>
  <c r="BL53" i="46"/>
  <c r="BL54" i="46"/>
  <c r="BL51" i="46"/>
  <c r="BL190" i="46"/>
  <c r="BL50" i="46"/>
  <c r="BL169" i="46"/>
  <c r="BL141" i="46"/>
  <c r="BL85" i="46"/>
  <c r="BL29" i="46"/>
  <c r="BL168" i="46"/>
  <c r="BL84" i="46"/>
  <c r="BL28" i="46"/>
  <c r="BL139" i="46"/>
  <c r="BL27" i="46"/>
  <c r="BL82" i="46"/>
  <c r="BL26" i="46"/>
  <c r="BL109" i="46"/>
  <c r="BL81" i="46"/>
  <c r="BL108" i="46"/>
  <c r="BL80" i="46"/>
  <c r="BL163" i="46"/>
  <c r="BL107" i="46"/>
  <c r="BL79" i="46"/>
  <c r="BL23" i="46"/>
  <c r="BL106" i="46"/>
  <c r="BL22" i="46"/>
  <c r="BL161" i="46"/>
  <c r="BL105" i="46"/>
  <c r="BL77" i="46"/>
  <c r="BL49" i="46"/>
  <c r="BL21" i="46"/>
  <c r="BL160" i="46"/>
  <c r="BL20" i="46"/>
  <c r="BL187" i="46"/>
  <c r="BL131" i="46"/>
  <c r="BL75" i="46"/>
  <c r="BL57" i="46"/>
  <c r="BL164" i="46"/>
  <c r="BL189" i="46"/>
  <c r="BL188" i="46"/>
  <c r="BL159" i="46"/>
  <c r="BL103" i="46"/>
  <c r="BL47" i="46"/>
  <c r="BL76" i="46"/>
  <c r="BL137" i="46"/>
  <c r="BL56" i="46"/>
  <c r="BL196" i="46"/>
  <c r="BL132" i="46"/>
  <c r="BL140" i="46"/>
  <c r="BL78" i="46"/>
  <c r="BL138" i="46"/>
  <c r="BL195" i="46"/>
  <c r="BL193" i="46"/>
  <c r="BL111" i="46"/>
  <c r="BL136" i="46"/>
  <c r="BL135" i="46"/>
  <c r="BL110" i="46"/>
  <c r="BL48" i="46"/>
  <c r="BL134" i="46"/>
  <c r="BL133" i="46"/>
  <c r="BL167" i="46"/>
  <c r="BL25" i="46"/>
  <c r="BL192" i="46"/>
  <c r="BL197" i="46"/>
  <c r="BL112" i="46"/>
  <c r="BL165" i="46"/>
  <c r="BL24" i="46"/>
  <c r="BL113" i="46"/>
  <c r="BL83" i="46"/>
  <c r="BL194" i="46"/>
  <c r="BL166" i="46"/>
  <c r="BL19" i="46"/>
  <c r="BL191" i="46"/>
  <c r="BL30" i="46"/>
  <c r="BL55" i="46"/>
  <c r="BL186" i="46"/>
  <c r="BL158" i="46"/>
  <c r="BL130" i="46"/>
  <c r="BL102" i="46"/>
  <c r="BL74" i="46"/>
  <c r="BL46" i="46"/>
  <c r="BL18" i="46"/>
  <c r="BL185" i="46"/>
  <c r="BL157" i="46"/>
  <c r="BL129" i="46"/>
  <c r="BL101" i="46"/>
  <c r="BL73" i="46"/>
  <c r="BL45" i="46"/>
  <c r="BL17" i="46"/>
  <c r="BL184" i="46"/>
  <c r="BL156" i="46"/>
  <c r="BL128" i="46"/>
  <c r="BL100" i="46"/>
  <c r="BL72" i="46"/>
  <c r="BL44" i="46"/>
  <c r="BL16" i="46"/>
  <c r="BL183" i="46"/>
  <c r="BL155" i="46"/>
  <c r="BL127" i="46"/>
  <c r="BL99" i="46"/>
  <c r="BL71" i="46"/>
  <c r="BL43" i="46"/>
  <c r="BL15" i="46"/>
  <c r="BL210" i="46"/>
  <c r="BL182" i="46"/>
  <c r="BL154" i="46"/>
  <c r="BL126" i="46"/>
  <c r="BL98" i="46"/>
  <c r="BL70" i="46"/>
  <c r="BL42" i="46"/>
  <c r="BL14" i="46"/>
  <c r="BL208" i="46"/>
  <c r="BL180" i="46"/>
  <c r="BL152" i="46"/>
  <c r="BL124" i="46"/>
  <c r="BL96" i="46"/>
  <c r="BL68" i="46"/>
  <c r="BL40" i="46"/>
  <c r="BL12" i="46"/>
  <c r="BL69" i="46"/>
  <c r="BL207" i="46"/>
  <c r="BL179" i="46"/>
  <c r="BL151" i="46"/>
  <c r="BL123" i="46"/>
  <c r="BL95" i="46"/>
  <c r="BL67" i="46"/>
  <c r="BL39" i="46"/>
  <c r="BL11" i="46"/>
  <c r="BL206" i="46"/>
  <c r="BL178" i="46"/>
  <c r="BL150" i="46"/>
  <c r="BL122" i="46"/>
  <c r="BL94" i="46"/>
  <c r="BL66" i="46"/>
  <c r="BL38" i="46"/>
  <c r="BL10" i="46"/>
  <c r="BL41" i="46"/>
  <c r="BL177" i="46"/>
  <c r="BL149" i="46"/>
  <c r="BL121" i="46"/>
  <c r="BL93" i="46"/>
  <c r="BL65" i="46"/>
  <c r="BL37" i="46"/>
  <c r="BL9" i="46"/>
  <c r="BL204" i="46"/>
  <c r="BL176" i="46"/>
  <c r="BL148" i="46"/>
  <c r="BL120" i="46"/>
  <c r="BL92" i="46"/>
  <c r="BL64" i="46"/>
  <c r="BL36" i="46"/>
  <c r="BL8" i="46"/>
  <c r="BL153" i="46"/>
  <c r="BL203" i="46"/>
  <c r="BL175" i="46"/>
  <c r="BL147" i="46"/>
  <c r="BL119" i="46"/>
  <c r="BL91" i="46"/>
  <c r="BL63" i="46"/>
  <c r="BL35" i="46"/>
  <c r="BL7" i="46"/>
  <c r="BL13" i="46"/>
  <c r="BL205" i="46"/>
  <c r="BL202" i="46"/>
  <c r="BL174" i="46"/>
  <c r="BL146" i="46"/>
  <c r="BL118" i="46"/>
  <c r="BL90" i="46"/>
  <c r="BL62" i="46"/>
  <c r="BL34" i="46"/>
  <c r="BL6" i="46"/>
  <c r="BL181" i="46"/>
  <c r="BL201" i="46"/>
  <c r="BL173" i="46"/>
  <c r="BL145" i="46"/>
  <c r="BL117" i="46"/>
  <c r="BL89" i="46"/>
  <c r="BL61" i="46"/>
  <c r="BL33" i="46"/>
  <c r="BL5" i="46"/>
  <c r="BL125" i="46"/>
  <c r="BL200" i="46"/>
  <c r="BL172" i="46"/>
  <c r="BL144" i="46"/>
  <c r="BL116" i="46"/>
  <c r="BL88" i="46"/>
  <c r="BL60" i="46"/>
  <c r="BL32" i="46"/>
  <c r="BL4" i="46"/>
  <c r="BL209" i="46"/>
  <c r="BL199" i="46"/>
  <c r="BL171" i="46"/>
  <c r="BL143" i="46"/>
  <c r="BL115" i="46"/>
  <c r="BL87" i="46"/>
  <c r="BL59" i="46"/>
  <c r="BL31" i="46"/>
  <c r="BL97" i="46"/>
  <c r="BL198" i="46"/>
  <c r="BL170" i="46"/>
  <c r="BL142" i="46"/>
  <c r="BL114" i="46"/>
  <c r="BL86" i="46"/>
  <c r="BL58" i="46"/>
  <c r="BQ8" i="30"/>
  <c r="BQ6" i="30"/>
  <c r="BQ7" i="30"/>
  <c r="BQ4" i="30"/>
  <c r="BL3" i="46"/>
  <c r="BO4" i="28"/>
  <c r="BO5" i="28"/>
  <c r="BO6" i="28"/>
  <c r="BO7" i="28"/>
  <c r="BO8" i="28"/>
  <c r="BO9" i="28"/>
  <c r="BO10" i="28"/>
  <c r="BO11" i="28"/>
  <c r="BO12" i="28"/>
  <c r="BO13" i="28"/>
  <c r="BO14" i="28"/>
  <c r="BO15" i="28"/>
  <c r="BO16" i="28"/>
  <c r="BO17" i="28"/>
  <c r="BO18" i="28"/>
  <c r="BO19" i="28"/>
  <c r="BO20" i="28"/>
  <c r="AL20" i="28"/>
  <c r="BQ3" i="17" l="1"/>
  <c r="BQ4" i="18"/>
  <c r="BQ5" i="18"/>
  <c r="BQ6" i="18"/>
  <c r="BQ7" i="18"/>
  <c r="BQ8" i="18"/>
  <c r="BQ9" i="18"/>
  <c r="BQ10" i="18"/>
  <c r="BQ11" i="18"/>
  <c r="BQ3" i="18"/>
  <c r="BQ3" i="19"/>
  <c r="BQ3" i="20"/>
  <c r="BQ3" i="22"/>
  <c r="BQ4" i="25"/>
  <c r="BQ5" i="25"/>
  <c r="BQ6" i="25"/>
  <c r="BQ7" i="25"/>
  <c r="BQ8" i="25"/>
  <c r="BQ9" i="25"/>
  <c r="BQ10" i="25"/>
  <c r="BQ3" i="25"/>
  <c r="BQ4" i="27"/>
  <c r="BQ5" i="27"/>
  <c r="BQ6" i="27"/>
  <c r="BQ7" i="27"/>
  <c r="BQ8" i="27"/>
  <c r="BQ9" i="27"/>
  <c r="BQ3" i="27"/>
  <c r="BQ4" i="28"/>
  <c r="BQ5" i="28"/>
  <c r="BQ6" i="28"/>
  <c r="BQ7" i="28"/>
  <c r="BQ8" i="28"/>
  <c r="BQ9" i="28"/>
  <c r="BQ10" i="28"/>
  <c r="BQ11" i="28"/>
  <c r="BQ12" i="28"/>
  <c r="BQ13" i="28"/>
  <c r="BQ14" i="28"/>
  <c r="BQ15" i="28"/>
  <c r="BQ16" i="28"/>
  <c r="BQ17" i="28"/>
  <c r="BQ18" i="28"/>
  <c r="BQ19" i="28"/>
  <c r="BQ20" i="28"/>
  <c r="BQ3" i="28"/>
  <c r="BQ3" i="29"/>
  <c r="BQ3" i="30"/>
  <c r="BQ3" i="31"/>
  <c r="BQ3" i="32"/>
  <c r="BR3" i="33"/>
  <c r="BQ4" i="35"/>
  <c r="BQ5" i="35"/>
  <c r="BQ6" i="35"/>
  <c r="BQ7" i="35"/>
  <c r="BQ8" i="35"/>
  <c r="BQ9" i="35"/>
  <c r="BQ10" i="35"/>
  <c r="BQ11" i="35"/>
  <c r="BQ12" i="35"/>
  <c r="BQ13" i="35"/>
  <c r="BQ14" i="35"/>
  <c r="BQ15" i="35"/>
  <c r="BQ16" i="35"/>
  <c r="BQ17" i="35"/>
  <c r="BQ18" i="35"/>
  <c r="BQ19" i="35"/>
  <c r="BQ3" i="35"/>
  <c r="W4" i="7"/>
  <c r="W5" i="7"/>
  <c r="W6" i="7"/>
  <c r="W7" i="7"/>
  <c r="W8" i="7"/>
  <c r="W9" i="7"/>
  <c r="AL4" i="7"/>
  <c r="AL5" i="7"/>
  <c r="AL6" i="7"/>
  <c r="AL7" i="7"/>
  <c r="AL8" i="7"/>
  <c r="AL9" i="7"/>
  <c r="BA4" i="7"/>
  <c r="BA5" i="7"/>
  <c r="BA6" i="7"/>
  <c r="BA7" i="7"/>
  <c r="BA8" i="7"/>
  <c r="BA9" i="7"/>
  <c r="BR4" i="7"/>
  <c r="BR5" i="7"/>
  <c r="BR6" i="7"/>
  <c r="BR7" i="7"/>
  <c r="BR8" i="7"/>
  <c r="BR9" i="7"/>
  <c r="BR3" i="7"/>
  <c r="BP4" i="7"/>
  <c r="BP5" i="7"/>
  <c r="BP6" i="7"/>
  <c r="BP7" i="7"/>
  <c r="BP8" i="7"/>
  <c r="BP9" i="7"/>
  <c r="BQ3" i="11"/>
  <c r="W4" i="13"/>
  <c r="W5" i="13"/>
  <c r="BQ3" i="13"/>
  <c r="BA4" i="14"/>
  <c r="BA5" i="14"/>
  <c r="BA6" i="14"/>
  <c r="BA7" i="14"/>
  <c r="BQ3" i="14"/>
  <c r="W4" i="17"/>
  <c r="W5" i="17"/>
  <c r="W6" i="17"/>
  <c r="W7" i="17"/>
  <c r="W8" i="17"/>
  <c r="AL4" i="17"/>
  <c r="AL5" i="17"/>
  <c r="AL6" i="17"/>
  <c r="AL7" i="17"/>
  <c r="AL8" i="17"/>
  <c r="BA4" i="17"/>
  <c r="BA5" i="17"/>
  <c r="BA6" i="17"/>
  <c r="BA7" i="17"/>
  <c r="BA8" i="17"/>
  <c r="BO4" i="17"/>
  <c r="BO5" i="17"/>
  <c r="BO6" i="17"/>
  <c r="BO7" i="17"/>
  <c r="BO8" i="17"/>
  <c r="W4" i="18"/>
  <c r="W5" i="18"/>
  <c r="W6" i="18"/>
  <c r="W7" i="18"/>
  <c r="W8" i="18"/>
  <c r="W9" i="18"/>
  <c r="W10" i="18"/>
  <c r="W11" i="18"/>
  <c r="AL4" i="18"/>
  <c r="AL5" i="18"/>
  <c r="AL6" i="18"/>
  <c r="AL7" i="18"/>
  <c r="AL8" i="18"/>
  <c r="AL9" i="18"/>
  <c r="AL10" i="18"/>
  <c r="AL11" i="18"/>
  <c r="BA4" i="18"/>
  <c r="BA5" i="18"/>
  <c r="BA6" i="18"/>
  <c r="BA7" i="18"/>
  <c r="BA8" i="18"/>
  <c r="BA9" i="18"/>
  <c r="BA10" i="18"/>
  <c r="BA11" i="18"/>
  <c r="BO4" i="18"/>
  <c r="BO5" i="18"/>
  <c r="BO6" i="18"/>
  <c r="BO7" i="18"/>
  <c r="BO8" i="18"/>
  <c r="BO9" i="18"/>
  <c r="BO10" i="18"/>
  <c r="BO11" i="18"/>
  <c r="W4" i="19"/>
  <c r="W5" i="19"/>
  <c r="W6" i="19"/>
  <c r="W7" i="19"/>
  <c r="W8" i="19"/>
  <c r="W9" i="19"/>
  <c r="W10" i="19"/>
  <c r="W11" i="19"/>
  <c r="W12" i="19"/>
  <c r="W13" i="19"/>
  <c r="W14" i="19"/>
  <c r="W15" i="19"/>
  <c r="AL4" i="19"/>
  <c r="AL5" i="19"/>
  <c r="AL6" i="19"/>
  <c r="AL7" i="19"/>
  <c r="AL8" i="19"/>
  <c r="AL9" i="19"/>
  <c r="AL10" i="19"/>
  <c r="AL11" i="19"/>
  <c r="AL12" i="19"/>
  <c r="AL13" i="19"/>
  <c r="AL14" i="19"/>
  <c r="AL15" i="19"/>
  <c r="BA4" i="19"/>
  <c r="BA5" i="19"/>
  <c r="BA6" i="19"/>
  <c r="BA7" i="19"/>
  <c r="BA8" i="19"/>
  <c r="BA9" i="19"/>
  <c r="BA10" i="19"/>
  <c r="BA11" i="19"/>
  <c r="BA12" i="19"/>
  <c r="BA13" i="19"/>
  <c r="BA14" i="19"/>
  <c r="BA15" i="19"/>
  <c r="BO4" i="19"/>
  <c r="BO5" i="19"/>
  <c r="BO6" i="19"/>
  <c r="BO7" i="19"/>
  <c r="BO8" i="19"/>
  <c r="BO9" i="19"/>
  <c r="BO10" i="19"/>
  <c r="BO11" i="19"/>
  <c r="BO12" i="19"/>
  <c r="BO13" i="19"/>
  <c r="BO14" i="19"/>
  <c r="BO15" i="19"/>
  <c r="W4" i="20"/>
  <c r="W5" i="20"/>
  <c r="W6" i="20"/>
  <c r="W7" i="20"/>
  <c r="W8" i="20"/>
  <c r="W9" i="20"/>
  <c r="W10" i="20"/>
  <c r="W11" i="20"/>
  <c r="W12" i="20"/>
  <c r="W13" i="20"/>
  <c r="W14" i="20"/>
  <c r="W15" i="20"/>
  <c r="AL4" i="20"/>
  <c r="AL5" i="20"/>
  <c r="AL6" i="20"/>
  <c r="AL7" i="20"/>
  <c r="AL8" i="20"/>
  <c r="AL9" i="20"/>
  <c r="AL10" i="20"/>
  <c r="AL11" i="20"/>
  <c r="AL12" i="20"/>
  <c r="AL13" i="20"/>
  <c r="AL14" i="20"/>
  <c r="AL15" i="20"/>
  <c r="BA4" i="20"/>
  <c r="BA5" i="20"/>
  <c r="BA6" i="20"/>
  <c r="BA7" i="20"/>
  <c r="BA8" i="20"/>
  <c r="BA9" i="20"/>
  <c r="BA10" i="20"/>
  <c r="BA11" i="20"/>
  <c r="BA12" i="20"/>
  <c r="BA13" i="20"/>
  <c r="BA14" i="20"/>
  <c r="BA15" i="20"/>
  <c r="BO4" i="20"/>
  <c r="BO5" i="20"/>
  <c r="BO6" i="20"/>
  <c r="BO7" i="20"/>
  <c r="BO8" i="20"/>
  <c r="BO9" i="20"/>
  <c r="BO10" i="20"/>
  <c r="BO11" i="20"/>
  <c r="BO12" i="20"/>
  <c r="BO13" i="20"/>
  <c r="BO14" i="20"/>
  <c r="BO15" i="20"/>
  <c r="W4" i="25"/>
  <c r="W5" i="25"/>
  <c r="W6" i="25"/>
  <c r="W7" i="25"/>
  <c r="W8" i="25"/>
  <c r="W9" i="25"/>
  <c r="W10" i="25"/>
  <c r="AL4" i="25"/>
  <c r="AL5" i="25"/>
  <c r="AL6" i="25"/>
  <c r="AL7" i="25"/>
  <c r="AL8" i="25"/>
  <c r="AL9" i="25"/>
  <c r="AL10" i="25"/>
  <c r="BA4" i="25"/>
  <c r="BA5" i="25"/>
  <c r="BA6" i="25"/>
  <c r="BA7" i="25"/>
  <c r="BA8" i="25"/>
  <c r="BA9" i="25"/>
  <c r="BA10" i="25"/>
  <c r="BO4" i="25"/>
  <c r="BO5" i="25"/>
  <c r="BO6" i="25"/>
  <c r="BO7" i="25"/>
  <c r="BO8" i="25"/>
  <c r="BO9" i="25"/>
  <c r="BO10" i="25"/>
  <c r="W4" i="27"/>
  <c r="W5" i="27"/>
  <c r="W6" i="27"/>
  <c r="W7" i="27"/>
  <c r="W8" i="27"/>
  <c r="W9" i="27"/>
  <c r="AL4" i="27"/>
  <c r="AL5" i="27"/>
  <c r="AL6" i="27"/>
  <c r="AL7" i="27"/>
  <c r="AL8" i="27"/>
  <c r="AL9" i="27"/>
  <c r="BA4" i="27"/>
  <c r="BA5" i="27"/>
  <c r="BA6" i="27"/>
  <c r="BA7" i="27"/>
  <c r="BA8" i="27"/>
  <c r="BA9" i="27"/>
  <c r="BO4" i="27"/>
  <c r="BO5" i="27"/>
  <c r="BO6" i="27"/>
  <c r="BO7" i="27"/>
  <c r="BO8" i="27"/>
  <c r="BO9" i="27"/>
  <c r="W4" i="28"/>
  <c r="W5" i="28"/>
  <c r="W6" i="28"/>
  <c r="W7" i="28"/>
  <c r="W8" i="28"/>
  <c r="W9" i="28"/>
  <c r="W10" i="28"/>
  <c r="W11" i="28"/>
  <c r="W12" i="28"/>
  <c r="W13" i="28"/>
  <c r="W14" i="28"/>
  <c r="W15" i="28"/>
  <c r="W16" i="28"/>
  <c r="W17" i="28"/>
  <c r="W18" i="28"/>
  <c r="W19" i="28"/>
  <c r="W20" i="28"/>
  <c r="AL4" i="28"/>
  <c r="AL5" i="28"/>
  <c r="AL6" i="28"/>
  <c r="AL7" i="28"/>
  <c r="AL8" i="28"/>
  <c r="AL9" i="28"/>
  <c r="AL10" i="28"/>
  <c r="AL11" i="28"/>
  <c r="AL12" i="28"/>
  <c r="AL13" i="28"/>
  <c r="AL14" i="28"/>
  <c r="AL15" i="28"/>
  <c r="AL16" i="28"/>
  <c r="AL17" i="28"/>
  <c r="AL18" i="28"/>
  <c r="AL19" i="28"/>
  <c r="BA4" i="28"/>
  <c r="BA5" i="28"/>
  <c r="BA6" i="28"/>
  <c r="BA7" i="28"/>
  <c r="BA8" i="28"/>
  <c r="BA9" i="28"/>
  <c r="BA10" i="28"/>
  <c r="BA11" i="28"/>
  <c r="BA12" i="28"/>
  <c r="BA13" i="28"/>
  <c r="BA14" i="28"/>
  <c r="BA15" i="28"/>
  <c r="BA16" i="28"/>
  <c r="BA17" i="28"/>
  <c r="BA18" i="28"/>
  <c r="BA19" i="28"/>
  <c r="BA20" i="28"/>
  <c r="W4" i="31"/>
  <c r="W5" i="31"/>
  <c r="W6" i="31"/>
  <c r="W7" i="31"/>
  <c r="W8" i="31"/>
  <c r="W9" i="31"/>
  <c r="W10" i="31"/>
  <c r="W11" i="31"/>
  <c r="W12" i="31"/>
  <c r="W13" i="31"/>
  <c r="AL4" i="31"/>
  <c r="AL5" i="31"/>
  <c r="AL6" i="31"/>
  <c r="AL7" i="31"/>
  <c r="AL8" i="31"/>
  <c r="AL9" i="31"/>
  <c r="AL10" i="31"/>
  <c r="AL11" i="31"/>
  <c r="AL12" i="31"/>
  <c r="AL13" i="31"/>
  <c r="BA4" i="31"/>
  <c r="BA5" i="31"/>
  <c r="BA6" i="31"/>
  <c r="BA7" i="31"/>
  <c r="BA8" i="31"/>
  <c r="BA9" i="31"/>
  <c r="BA10" i="31"/>
  <c r="BA11" i="31"/>
  <c r="BA12" i="31"/>
  <c r="BA13" i="31"/>
  <c r="BO4" i="31"/>
  <c r="BO5" i="31"/>
  <c r="BO6" i="31"/>
  <c r="BO7" i="31"/>
  <c r="BO8" i="31"/>
  <c r="BO9" i="31"/>
  <c r="BO10" i="31"/>
  <c r="BO11" i="31"/>
  <c r="BO12" i="31"/>
  <c r="BO13" i="31"/>
  <c r="BP3" i="7"/>
  <c r="BA3" i="7"/>
  <c r="AL3" i="7"/>
  <c r="W3" i="7"/>
  <c r="BO3" i="11"/>
  <c r="BA3" i="11"/>
  <c r="AL3" i="11"/>
  <c r="W3" i="11"/>
  <c r="BO3" i="13"/>
  <c r="BA3" i="13"/>
  <c r="AL3" i="13"/>
  <c r="W3" i="13"/>
  <c r="BO3" i="14"/>
  <c r="BA3" i="14"/>
  <c r="AL3" i="14"/>
  <c r="W3" i="14"/>
  <c r="BO3" i="17"/>
  <c r="BA3" i="17"/>
  <c r="AL3" i="17"/>
  <c r="W3" i="17"/>
  <c r="BO3" i="18"/>
  <c r="BA3" i="18"/>
  <c r="AL3" i="18"/>
  <c r="W3" i="18"/>
  <c r="BO3" i="19"/>
  <c r="BA3" i="19"/>
  <c r="AL3" i="19"/>
  <c r="W3" i="19"/>
  <c r="BO3" i="20"/>
  <c r="BA3" i="20"/>
  <c r="AL3" i="20"/>
  <c r="W3" i="20"/>
  <c r="BO3" i="22"/>
  <c r="BA3" i="22"/>
  <c r="AL3" i="22"/>
  <c r="W3" i="22"/>
  <c r="BO3" i="25"/>
  <c r="BA3" i="25"/>
  <c r="AL3" i="25"/>
  <c r="W3" i="25"/>
  <c r="BO3" i="27"/>
  <c r="BA3" i="27"/>
  <c r="AL3" i="27"/>
  <c r="W3" i="27"/>
  <c r="BO3" i="28"/>
  <c r="BA3" i="28"/>
  <c r="AL3" i="28"/>
  <c r="W3" i="28"/>
  <c r="BO3" i="29"/>
  <c r="BA3" i="29"/>
  <c r="AL3" i="29"/>
  <c r="W3" i="29"/>
  <c r="BO3" i="30"/>
  <c r="BA3" i="30"/>
  <c r="AL3" i="30"/>
  <c r="W3" i="30"/>
  <c r="BO3" i="31"/>
  <c r="BA3" i="31"/>
  <c r="AL3" i="31"/>
  <c r="W3" i="31"/>
  <c r="BO3" i="32"/>
  <c r="BA3" i="32"/>
  <c r="AL3" i="32"/>
  <c r="W3" i="32"/>
  <c r="BP3" i="33"/>
  <c r="BB3" i="33"/>
  <c r="AM3" i="33"/>
  <c r="X3" i="33"/>
  <c r="BO4" i="35"/>
  <c r="BO5" i="35"/>
  <c r="BO6" i="35"/>
  <c r="BO7" i="35"/>
  <c r="BO8" i="35"/>
  <c r="BO9" i="35"/>
  <c r="BO10" i="35"/>
  <c r="BO11" i="35"/>
  <c r="BO12" i="35"/>
  <c r="BO13" i="35"/>
  <c r="BO14" i="35"/>
  <c r="BO15" i="35"/>
  <c r="BO16" i="35"/>
  <c r="BO17" i="35"/>
  <c r="BO18" i="35"/>
  <c r="BO19" i="35"/>
  <c r="BA4" i="35"/>
  <c r="BA5" i="35"/>
  <c r="BA6" i="35"/>
  <c r="BA7" i="35"/>
  <c r="BA8" i="35"/>
  <c r="BA9" i="35"/>
  <c r="BA10" i="35"/>
  <c r="BA11" i="35"/>
  <c r="BA12" i="35"/>
  <c r="BA13" i="35"/>
  <c r="BA14" i="35"/>
  <c r="BA15" i="35"/>
  <c r="BA16" i="35"/>
  <c r="BA17" i="35"/>
  <c r="BA18" i="35"/>
  <c r="BA19" i="35"/>
  <c r="AL4" i="35"/>
  <c r="AL5" i="35"/>
  <c r="AL6" i="35"/>
  <c r="AL7" i="35"/>
  <c r="AL8" i="35"/>
  <c r="AL9" i="35"/>
  <c r="AL10" i="35"/>
  <c r="AL11" i="35"/>
  <c r="AL12" i="35"/>
  <c r="AL13" i="35"/>
  <c r="AL14" i="35"/>
  <c r="AL15" i="35"/>
  <c r="AL16" i="35"/>
  <c r="AL17" i="35"/>
  <c r="AL18" i="35"/>
  <c r="AL19" i="35"/>
  <c r="W4" i="35"/>
  <c r="W5" i="35"/>
  <c r="W6" i="35"/>
  <c r="W7" i="35"/>
  <c r="W8" i="35"/>
  <c r="W9" i="35"/>
  <c r="W10" i="35"/>
  <c r="W11" i="35"/>
  <c r="W12" i="35"/>
  <c r="W13" i="35"/>
  <c r="W14" i="35"/>
  <c r="W15" i="35"/>
  <c r="W16" i="35"/>
  <c r="W17" i="35"/>
  <c r="W18" i="35"/>
  <c r="W19" i="35"/>
  <c r="BO3" i="35"/>
  <c r="BA3" i="35"/>
  <c r="AL3" i="35"/>
  <c r="W3" i="35"/>
  <c r="AL3" i="39"/>
  <c r="W3" i="39"/>
  <c r="BQ4" i="42"/>
  <c r="BQ3" i="42"/>
  <c r="BO4" i="42"/>
  <c r="BO3" i="42"/>
  <c r="BA4" i="42"/>
  <c r="BA3" i="42"/>
  <c r="AL4" i="42"/>
  <c r="AL3" i="42"/>
  <c r="W4" i="42"/>
  <c r="W3" i="42"/>
</calcChain>
</file>

<file path=xl/sharedStrings.xml><?xml version="1.0" encoding="utf-8"?>
<sst xmlns="http://schemas.openxmlformats.org/spreadsheetml/2006/main" count="4938" uniqueCount="551">
  <si>
    <t>SHARED PARENTAL LEAVE</t>
  </si>
  <si>
    <t>ROLE NEUTRAL</t>
  </si>
  <si>
    <t>Sector</t>
  </si>
  <si>
    <t>Number employees</t>
  </si>
  <si>
    <t>offer enhanced maternity pay</t>
  </si>
  <si>
    <t>Enter % salary at start (maternity)</t>
  </si>
  <si>
    <t>and number of weeks at this level (maternity)</t>
  </si>
  <si>
    <t>Then next % salary (maternity)</t>
  </si>
  <si>
    <t>total number weeks enhanced (maternity)</t>
  </si>
  <si>
    <t xml:space="preserve">Restrictions to enhanced Maternity (and Adoption/Surrogacy) Pay </t>
  </si>
  <si>
    <t>Total number of weeks MATERNITY enhanced</t>
  </si>
  <si>
    <t>Total weeks statutory</t>
  </si>
  <si>
    <t>total statutory £</t>
  </si>
  <si>
    <t>Total enhanced £</t>
  </si>
  <si>
    <t>Overall Total</t>
  </si>
  <si>
    <t>MATERNITY RANKING</t>
  </si>
  <si>
    <t>enhance shared parental leave</t>
  </si>
  <si>
    <t>Enter % of salary at start (shared parental leave)</t>
  </si>
  <si>
    <t>and number of weeks at this level (shared parental leave)</t>
  </si>
  <si>
    <t>Then next % of salary (shared parental leave)</t>
  </si>
  <si>
    <t>Restrictions to Shared Parental Pay</t>
  </si>
  <si>
    <t>Total number of weeks SHARED enhanced</t>
  </si>
  <si>
    <t>SHARED RANKING</t>
  </si>
  <si>
    <t>offer enhance paternity pay</t>
  </si>
  <si>
    <t>Enter % of salary at start (paternity)</t>
  </si>
  <si>
    <t>and number of weeks at this level (paternity)</t>
  </si>
  <si>
    <t>Then next % of salary (paternity)</t>
  </si>
  <si>
    <t>Restrictions to enhanced Paternity Pay (or gender neutral partners pay)</t>
  </si>
  <si>
    <t>Total number of weeks PATERNITY enhanced</t>
  </si>
  <si>
    <t>PATERNITY RANKING</t>
  </si>
  <si>
    <t>offer equal parental leave - yes</t>
  </si>
  <si>
    <t>Enter % of salary at start (gender neutral)</t>
  </si>
  <si>
    <t>and number of weeks at this level (gender neutral)</t>
  </si>
  <si>
    <t>Then next % of salary (gender neutral)</t>
  </si>
  <si>
    <t xml:space="preserve">Restrictions to enhanced gender inclusive or equal parenting leave </t>
  </si>
  <si>
    <t>Total Weeks ROLE neutral enhanced</t>
  </si>
  <si>
    <t>Total week ROLE NEUTRAL statutory</t>
  </si>
  <si>
    <t>Total Statutory Pay</t>
  </si>
  <si>
    <t>Total Overall £</t>
  </si>
  <si>
    <t>Role Neutral ranking</t>
  </si>
  <si>
    <t>Sum of all leave types</t>
  </si>
  <si>
    <t>Overall Ranking</t>
  </si>
  <si>
    <t>Technology, Software and Fintech</t>
  </si>
  <si>
    <t>501 - 1,000</t>
  </si>
  <si>
    <t>Yes, we enhance</t>
  </si>
  <si>
    <t>26 weeks service</t>
  </si>
  <si>
    <t>No, we offer Statutory pay only</t>
  </si>
  <si>
    <t>No</t>
  </si>
  <si>
    <t>Energy &amp; Utilities</t>
  </si>
  <si>
    <t>1,001 - 5,000</t>
  </si>
  <si>
    <t/>
  </si>
  <si>
    <t>251 - 500</t>
  </si>
  <si>
    <t>We follow the statutory guidelines in the UK regarding eligibility for enhanced Maternity, Adoption, and Surrogacy pay. Therefore, there are no additional restrictions imposed by our organisation regarding minimum length of service or minimum time back at work after or between periods of maternity or parental leave, above what is set out in statutory policy.</t>
  </si>
  <si>
    <t>We follow the statutory guidelines in the UK regarding eligibility for shared parental leave. Therefore, there are no additional restrictions imposed by our organisation regarding minimum length of service or minimum time back at work after or between periods of leave, above what is set out in statutory policy.</t>
  </si>
  <si>
    <t>We follow the statutory guidelines in the UK regarding eligibility for paternity pay. Therefore, there are no additional restrictions imposed by our organisation regarding minimum length of service or minimum time back at work after or between periods of leaves.</t>
  </si>
  <si>
    <t>Arts, Culture, Design, Entertainment, Media and Publishing</t>
  </si>
  <si>
    <t>Must be employed with the company for 12 months</t>
  </si>
  <si>
    <t>Business or Professional services incl Consultancy (not Law)</t>
  </si>
  <si>
    <t>Minimum 1 year's service at 15 weeks before the EWC.</t>
  </si>
  <si>
    <t>1 year's service at 15 weeks before the EWC</t>
  </si>
  <si>
    <t>Insurance</t>
  </si>
  <si>
    <t>10,000+</t>
  </si>
  <si>
    <t>Paternity leave is available on the birth of a child if you have been continuously employed by us for at least 26 weeks ending with the 15th week before the Expected Week of Childbirth and:    you are the biological father and will have some responsibility for the child's upbringing;  you are the partner (that is, spouse, civil partner or cohabiting partner) of the mother, and will have the main responsibility (with the mother) for the child's upbringing; or  the child is born to a surrogate mother where you are, or your partner is, one of the child's biological parents, and you expect to obtain a parental order giving you and your partner legal responsibility for the child.</t>
  </si>
  <si>
    <t>Manufacturing, Consumer Product and FMCG</t>
  </si>
  <si>
    <t>Government and other public sector (not NHS)</t>
  </si>
  <si>
    <t>To qualify for Occupational Parental Pay, the employee must have at least 26 weeks continuous service with organisation by the end of the 15th week before the expected week of childbirth (EWC) or one years' continuous local government service at the 11th week before EWC, and intend to return to work at the end of the period of parental leave for at least 12 continuous weeks.    To qualify for Occupational Adoption Pay, the employee must have at least 26 weeks of continuous service with organisation or one year’s continuous local government service by the end of the week in which they have been matched with a child for adoption (matching week) or by the 15th week before the EWC when in a surrogacy arrangement, and intend to return to work at the end of the period of parental leave for at least 12 continuous weeks.</t>
  </si>
  <si>
    <t>organisation employees will be eligible for Shared Parental Leave Pay if they meet all the requirements below:    - They have a minimum 26 weeks' continuous service at the end of the 15th week before the expected week of childbirth (EWC) or by the end of​ the week in which you have been matched with a child for adoption (matching week)/OR they have a minimum of one years continuous service at the 11th week of EWC or by the end of the matching week in the case of adoptions   - They are entitled to maternity/paternity/adoption leave, pay or maternity allowance (see maternity/paternity/adoption sections) and have given notice of their intention to curtail their leave/pay  - They intend to return to work after their parental leave for at least 12 continuous ​weeks. (If the employee does not return to work for at least 12  continuous weeks he/she will be asked to return all payment received ​minus the statutory element). Please note that each type of parental leave attracts a return to work period of 12 continuous weeks to secure the occupational parental pay.  - Their average weekly earnings are not less than the lower earnings limit for NI contributions (£120 per week from 6 April 2020).​​  - Their partner must have worked for at least 26 weeks in the 66 weeks prior to the EWC/matching week and have earned at least £390 in total in any 13 of those 66 weeks (these can be the highest paid weeks, they don't need to be in a row)    If both employees work for organisation then the maximum entitlement to be shared in total is 26 weeks full pay and 26 weeks half pay. The pay element under this policy is based on each individual's salary.    If your partner works for another organisation, you will join the SPLP counting from the date your partner's leave starts. For example; if your partner has taken 6 months leave on their organisation's scheme and then returns to work, you join the organisation scheme at the equivalent timeframe and would be entitled to 6 months half pay (subject to eligibility).</t>
  </si>
  <si>
    <t>To qualify for Occupational Paternity Pay, an employee must have at least 26 weeks continuous service with organisation by the end of the 15th week before the expected week of childbirth (EWC) or one year's continuous local government service at the 11th week before EWC.</t>
  </si>
  <si>
    <t>Retail, wholesale, and franchising</t>
  </si>
  <si>
    <t>Banking, Financial services (not Insurance)</t>
  </si>
  <si>
    <t>2 years by the 15th week of the EWC</t>
  </si>
  <si>
    <t>12 months service 15 weeks before the EWC</t>
  </si>
  <si>
    <t>12 months service, 15 weeks before the EWC</t>
  </si>
  <si>
    <t>18 months service at 15 weeks before the EWC</t>
  </si>
  <si>
    <t>Education inc Higher Education</t>
  </si>
  <si>
    <t>If you do not remain in employment for at least 26 weeks after the end of maternity leave (where you resign or are dismissed due to gross misconduct) you are required to repay the difference between the enhanced maternity pay and statutory maternity pay.</t>
  </si>
  <si>
    <t>If you do not return to employment for at least 26 weeks after your final period of shared parental leave (where you resign or are dismissed due to gross misconduct) you are required to repay the difference between Contractual ShPP and Statutory ShPP.</t>
  </si>
  <si>
    <t>no restriction</t>
  </si>
  <si>
    <t xml:space="preserve">Day 1 entitlement. Must return to payroll for 3 months to repay but we take personal circumstances into account before proceeding. </t>
  </si>
  <si>
    <t>day 1 right. 3 months payroll return period</t>
  </si>
  <si>
    <t>day 1 right. Paternity/Co-parent leave. 3 month repayment period</t>
  </si>
  <si>
    <t>5,001 - 10,000</t>
  </si>
  <si>
    <t>n/a</t>
  </si>
  <si>
    <t>You must still be in employment until the week before any shared parental leave is taken, and    you must have at least 26 weeks continuous service at the 15th week before the expected week of birth (known as the ‘relevant week’), or  in the case of adoption, you must have at least 26 weeks continuous service as at the week in which the primary adaptor was notified of having been matched for adoption with the child (‘relevant week’), or  in the case of parental order (surrogacy arrangements), you must have at least 26 weeks continuous service as at the 15th week before the expected week of placement.</t>
  </si>
  <si>
    <t>Yes</t>
  </si>
  <si>
    <t>Employees are entitled to enhanced shared parental leave rates (22 weeks at full pay) from day one of employment. Entitlement to statutory SPL is dependent upon meeting the statutory length of service criteria.</t>
  </si>
  <si>
    <t>NHS / Healthcare</t>
  </si>
  <si>
    <t xml:space="preserve"> 26 weeks of continuous service at  the organisation by the qualifying week (up to and  including 15 weeks before the EWC), 1 year’s continuous NHS  service at the 11th week before your EDC  and intend to return to work.  Employees who have received OMP or Adoption Pay are required to return to work in  the NHS in a substantive post for a minimum of 3 months within 15 months of the  beginning of maternity leave. This can be with the current or a different NHS employer.</t>
  </si>
  <si>
    <t>No length of service requirement, no minimum time back at work required</t>
  </si>
  <si>
    <t>No minimum length of service or minimum time back at work required</t>
  </si>
  <si>
    <t xml:space="preserve">No minimum length of service or minimum time back at work required. </t>
  </si>
  <si>
    <t>0 - 250</t>
  </si>
  <si>
    <t>The employee must have worked continuously for the company for 26 weeks ending on the 15th week before the expected week of childbirth.</t>
  </si>
  <si>
    <t>N/A</t>
  </si>
  <si>
    <t xml:space="preserve">Builders Merchant </t>
  </si>
  <si>
    <t xml:space="preserve">Enhanced with 1 year service by the qualifying week </t>
  </si>
  <si>
    <t xml:space="preserve">One year service by the qualifying week </t>
  </si>
  <si>
    <t>Construction, Engineering and Infrastructure</t>
  </si>
  <si>
    <t>Law</t>
  </si>
  <si>
    <t>1 years’ service and less than 2 years at 15  weeks before EWC (25 weeks pregnant)  8 weeks full pay  8 weeks half pay  23 weeks at SMP  13 weeks- Unpaid    2 years’ service or more at 15 weeks before  EWC (25 weeks pregnant)  13 weeks full pay  13 weeks half pay  13 weeks SMP  13 weeks – Unpaid</t>
  </si>
  <si>
    <t xml:space="preserve">The employee will be eligible for Enhanced ShPP if:    •	They are eligible for Statutory ShPP  •	They have 2 years’ continuous service with the Firm up to and including the EWC   •	They are intending to return to work after SPL  •	They share the paid leave period during weeks 2-39 following the birth  If eligible, the employee will receive Enhanced ShPP of full pay for up to 6 weeks (inclusive of Statutory ShPP).  </t>
  </si>
  <si>
    <t xml:space="preserve">Colleague must have worked for us for at least 26 weeks by the 15th week before baby is due and still be employed by us at the point they you go on maternity leave  </t>
  </si>
  <si>
    <t>worked here for 26 continuous weeks by the end of the 15th week before baby is due</t>
  </si>
  <si>
    <t>you’ll get 16 weeks full pay followed by statutory maternity pay (if you’ve worked here for 26 continuous weeks by the end of the 15th week before your baby’s due and are employed by us at the point when you go on maternity leave)</t>
  </si>
  <si>
    <t xml:space="preserve"> (If you’ve worked here for 26 continuous weeks by the end of the 15th week before your baby is due &amp; still employed by us at the point when you go on paternity leave).</t>
  </si>
  <si>
    <t>26 weeks service at 15 weeks prior to EWC.</t>
  </si>
  <si>
    <t>Same as maternity.</t>
  </si>
  <si>
    <t>26 weeks at 25 weeks prior to EWC.</t>
  </si>
  <si>
    <t>Minimum service is currently 1 year</t>
  </si>
  <si>
    <t>52 weeks</t>
  </si>
  <si>
    <t xml:space="preserve">11.1 Eligibility  11.1.1 The organisation offers enhanced maternity pay to employees (both non-time-limited and those holding fixed-term contracts) who meet the qualifying criteria below and intend to return to work after their period of maternity leave.    11.1.2 To qualify for Enhanced Maternity Pay employees must:    meet the qualifying criteria for SMP (see Section 8); and  have a minimum of 1 year's continuous service at the beginning of the 11th week before the EWC; and  confirm in writing that they would like to return to work with the organisation for a minimum of 3 months after their maternity leave*.  The employee will be required to sign an undertaking to agree to repay the difference between the enhanced maternity pay received and the statutory entitlement if they choose not to return to work for a minimum of three months following the period of maternity leave.  Please see Section 14 for information on how the termination of employment prior to this 3 month return date will impact upon the payment of enhanced maternity pay.        *Employees on fixed-term contracts may have a contract end date that falls during their maternity leave.  The organisation will make every attempt to establish whether their contract will be extended before maternity leave commences but this is not always possible.  This will not affect the employee's entitlement to receive enhanced maternity pay if they meet the qualifying criteria (and elect to receive it) but special arrangements will apply to employees whose employment ends during maternity leave. </t>
  </si>
  <si>
    <t>7.2 To qualify for EShPP employees must:    meet the eligibility criteria for SPL (see Section 5); and  have a minimum of 1 year's continuous service at the beginning of the 11th week before the EWC; and  confirm in writing that they would like to return to work with the organisation for a minimum of 3 months after their Shared Parental Leave</t>
  </si>
  <si>
    <t>3.  An employee has the right to be absent from work for the purpose of caring for a child or supporting the child's mother/primary adopter if:    the employee has been continuously employed by the organisation for at least 26 weeks:       &gt;  by the 15th week before the expected week of childbirth (this also applies to surrogacy arrangements); or         &gt;  in the case of adoption, before the end of the week in which the adopter is formally notified of being matched              with a child from the UK, or in the case of overseas adoptions, the date the child enters the UK or when the                employee wants their pay to start.    The employee has or expects to have responsibility for the upbringing of the child and be requesting leave to help care for the child or to support the child's mother/the adopter.  The employee is the biological father of the child or is married to or is the partner or civil partner of the child's mother or in the case of adoption, be an adoptive parent married to or is the partner or civil partner of the child's adopter who has elected to take adoption leave.  The employee complies with any request that the organisation may make to produce for inspection evidence of their entitlement. The organisation reserves the right to request additional evidence of their entitlement.  The employee gives notice in accordance with the notification conditions (see paragraphs 38 - 44).</t>
  </si>
  <si>
    <t>Health Regulation</t>
  </si>
  <si>
    <t>1 year</t>
  </si>
  <si>
    <t>Need to qualify for SMP to get enhanced maternity pay</t>
  </si>
  <si>
    <t>no restrictions. Can take it in the first year of child's life</t>
  </si>
  <si>
    <t>26 weeks minimum length of service to receive 100% pay for 14 weeks</t>
  </si>
  <si>
    <t>Less than 26 weeks continuous service</t>
  </si>
  <si>
    <t>Charity / Third Sector</t>
  </si>
  <si>
    <t>26 weeks continuous service for entitlement   return for a min of 6 months</t>
  </si>
  <si>
    <t>min 26 weeks continuous service, return for 6 months</t>
  </si>
  <si>
    <t>min of 26 weeks continuous service</t>
  </si>
  <si>
    <t>Consumer Services</t>
  </si>
  <si>
    <t>26 weeks service beginning of your qualifying week</t>
  </si>
  <si>
    <t xml:space="preserve"> Paternity pay is broken down into two, Statutory Paternity Pay (SPP) and Enhanced Company   Paternity Pay. Both require you to have 26 weeks’ continuous service.</t>
  </si>
  <si>
    <t xml:space="preserve">Automotive </t>
  </si>
  <si>
    <t xml:space="preserve">6 months </t>
  </si>
  <si>
    <t>automotive</t>
  </si>
  <si>
    <t xml:space="preserve">all colleagues are eligible after completing 6 months service </t>
  </si>
  <si>
    <t xml:space="preserve">6 months length of service eligibility criteria must be met </t>
  </si>
  <si>
    <t xml:space="preserve">employees must have completed 6 months service </t>
  </si>
  <si>
    <t>Paid if they have 1 years continuous employment with us by the 15th week before the EWC.   If they don't return to work and stay for 13 weeks post mat leave this is repayable</t>
  </si>
  <si>
    <t xml:space="preserve">6 months service </t>
  </si>
  <si>
    <t>N/a</t>
  </si>
  <si>
    <t>We have a reduced amount in the first 12 months</t>
  </si>
  <si>
    <t>It is slightly less in the first 12 months</t>
  </si>
  <si>
    <t xml:space="preserve">Slightly lower in the first 12 months  </t>
  </si>
  <si>
    <t>We don't restrict leave to a minimum length of service</t>
  </si>
  <si>
    <t xml:space="preserve">Providing the qualify for SMP they will receive Enhanced Maternity (discretion can and has been used to waive this). </t>
  </si>
  <si>
    <t xml:space="preserve">Same as SMP - i.e. 26 weeks continuous service at 15th week before the EWC. </t>
  </si>
  <si>
    <t xml:space="preserve">Same as SMP - i.e. 26 weeks service at the 15th week before the EWC. </t>
  </si>
  <si>
    <t>You have 13 weeks service with organisation by the end of the 15th week before the week In which your baby Is due, or matching week (adopting)</t>
  </si>
  <si>
    <t>No - it's a day one employment right in our Group.</t>
  </si>
  <si>
    <t>In order to qualify for Maternity Pay, you’ll need to complete at least 26 weeks' continuous service at the 15th week before your Expected Week of Childbirth (EWC), you will be entitled to Maternity Pay during the ordinary maternity leave period and for part of the additional maternity leave period.</t>
  </si>
  <si>
    <t>3 months service for 24 weeks  0-3 months service will receive 16 weeks</t>
  </si>
  <si>
    <t>Must have 6+ months of service. For those who have returned from Parental Leave, employees must have worked for 6+ months before being eligible for company parental pay again.</t>
  </si>
  <si>
    <t>Eligibility is based on meeting statutory eligibility</t>
  </si>
  <si>
    <t>Meeting statutory eligibility</t>
  </si>
  <si>
    <t>N/A day 1 right</t>
  </si>
  <si>
    <t>N/A day 1 right.</t>
  </si>
  <si>
    <t>employees have to have 2 years' service by the 11th Week prior to EWC to be eligible for enhanced maternity pay. Otherwise SMP only</t>
  </si>
  <si>
    <t>Mining &amp; Materials</t>
  </si>
  <si>
    <t>Permanent full-time and part-time employees who have completed a minimum of 6 months of continuous service (“Eligible Permanent Employees”) prior to the date of birth, expected date of birth (whichever is the latest), or date of adoption.  • Temporary employees engaged on fixed term contracts of greater than 12 months’ duration, including continuous contract renewals, who have completed 6 months of continuous service under their contract prior to the date of birth, expected date of birth (whichever is the latest), or date of adoption;   any leave period is limited to the remaining duration of their contract, if less than full entitlement period  (“Eligible Temporary Employees”).    Continuous service is defined as measurement from the latest hire date to the date of birth or placement  of child through adoption.    Permanent full-time and part-time employees with at least 6 months of continuous service before the applicable  birth or adoption are eligible to apply for Parental Leave under this program for one birth per 12-month rolling  period and may receive a maximum of 18 weeks’ paid leave per 12-month period. Leave is payable at base salary  over the normal payroll cycle. All entitlements must be taken within 2 years of the birth or adoption. Leave can  be taken in 2 blocks of time, subject to the terms of the program. A block must be no less than 1 work week. The  fact that multiple births may occur at different times in a 12-month period does not increase the maximum 18-  week fully paid benefit.    Where both parents work for the Company, both are eligible to the 18 weeks Paid Parental Leave either at the  same time, overlapping or consecutively.</t>
  </si>
  <si>
    <t>26 weeks continuous employment by the qualifying week or matching week (to get Maternity or Adoption enhanced)    In the event that an employee decides not to return to work after their Primary Parent Leave, or if they   return and work less than three months before their employment ends, the Company retains the right to   reclaim all or part of the payments made under the Company family pay scheme, minus any statutory   element which the employee would be entitled to keep if they qualified for it.</t>
  </si>
  <si>
    <t>Same as our "primary parent leave" (Maternity or Adoption)</t>
  </si>
  <si>
    <t>26 weeks by the qualifying week to be eligible.     In the event that an employee decides not to return to work after their Secondary Parent Leave, or if they   return and work less than three months before their employment ends, the Company retains the right to   reclaim all or part of the payments made under the Company family pay scheme, minus any statutory   element which the employee would be entitled to keep if they qualified for it.</t>
  </si>
  <si>
    <t xml:space="preserve">At least 26 weeks of continuous service by the end of the qualifying week </t>
  </si>
  <si>
    <t>At least 26 weeks’ continuous service by the end of the qualifying week (the 15th week before the baby is due)</t>
  </si>
  <si>
    <t>At least 26 weeks’ continuous service by the end of the qualifying week</t>
  </si>
  <si>
    <t>Real estate</t>
  </si>
  <si>
    <t xml:space="preserve">Qualifying period of service is 26 weeks by the 15th week before the expected week of childbirth or 26 weeks' service by the date employee is notified of matching with child for adoption. Employees must return to work for a period of 12 months at the end of the leave.  If they leave employment within six months of the return date, they must repay 100% of the enhanced pay.  If they leave employment within six and 12 months of the return date, they must repay 50% of the enhanced pay. </t>
  </si>
  <si>
    <t>Awarding Organisation</t>
  </si>
  <si>
    <t xml:space="preserve">Statutory only </t>
  </si>
  <si>
    <t>Marketing / Advertising / PR / Market research</t>
  </si>
  <si>
    <t>1 year service by date of birth of baby, must return for 12 months afterwards or we will recoup</t>
  </si>
  <si>
    <t>1 year service by date of birth of baby</t>
  </si>
  <si>
    <t xml:space="preserve">The eligibility for these enhanced benefits is dependent on a minimum period of service with the   firm of at least 26 weeks at the 15th week before the expected week of childbirth. </t>
  </si>
  <si>
    <t>The eligibility for these enhanced benefits is dependent on a minimum period of service with the   firm of at least 26 weeks at the 15th week before the expected week of childbirth.</t>
  </si>
  <si>
    <t>not applicable</t>
  </si>
  <si>
    <t>Must be employed for min 3 months by the 15th week before due date</t>
  </si>
  <si>
    <t>Minimum one years' service at the point you become entitled to be paid the relevant statutory pay entitlement.</t>
  </si>
  <si>
    <t>Hospitality, Travel &amp; Leisure</t>
  </si>
  <si>
    <t>26 weeks service to be eligible. 12 months from return date or potentially colleagues will need to repay the company element</t>
  </si>
  <si>
    <t>26 weeks service to be eligible</t>
  </si>
  <si>
    <t xml:space="preserve">Enhanced only applies to employees who have been with the company for over 2 years. They need to return for at least 12 weeks </t>
  </si>
  <si>
    <t>Only for employees that have been with the company for 2 years. They need to return for at least 12 weeks</t>
  </si>
  <si>
    <t>This is for employees with at least 1 years service at the start of the 15th week before expected week of childbirth</t>
  </si>
  <si>
    <t>Same as maternity leave</t>
  </si>
  <si>
    <t>1 years service at the time the leave is to be taken</t>
  </si>
  <si>
    <t>At least 52 weeks continuous employment at the start of the 15th week before the EWC</t>
  </si>
  <si>
    <t>52 weeks continuous service</t>
  </si>
  <si>
    <t>52 weeks continuous service at the time the leave is taken</t>
  </si>
  <si>
    <t>na</t>
  </si>
  <si>
    <t xml:space="preserve">9 weeks at full basic pay (first 8   weeks based on full basic or 90%   of average earnings, whichever is   greater) and Additional Maternity   Leave (AML) which is 13 weeks   unpaid. </t>
  </si>
  <si>
    <t xml:space="preserve">   at basic pay.  You can take your leave   altogether in one block or split it   into separate weeks, but all leave   must be taken within the 52   weeks following the baby being   born.  For colleagues who have at least 26   weeks service prior to the qualifying week   (up to any day in the qualifying week).  </t>
  </si>
  <si>
    <t>The enhanced pay is for eligible employees which includes 26 week service prior to the start date</t>
  </si>
  <si>
    <t xml:space="preserve">Employees need 26 weeks of continuous service by their qualifying week to get our enhanced maternity pay. </t>
  </si>
  <si>
    <t xml:space="preserve">Sane as Maternity, they require 26 weeks of continuous service. </t>
  </si>
  <si>
    <t xml:space="preserve">Same as maternity. </t>
  </si>
  <si>
    <t>Recruiment</t>
  </si>
  <si>
    <t>HR Consultancy</t>
  </si>
  <si>
    <t>Facilities management</t>
  </si>
  <si>
    <t xml:space="preserve">You have to work continuously for 26 weeks to qualify for paid adoption leave </t>
  </si>
  <si>
    <t>6 months service at the 15th week before the EWC</t>
  </si>
  <si>
    <t>one year's continuous service at the end of qualifying week. This EMP is subject to a clawback provision, which is outlined as follows:  •  If you choose not to return to work after your maternity leave, you will be required to reimburse 100% of the maternity pay received.  •  If you return to work for less than 4 months after your maternity leave, you will be required to reimburse 75% of the maternity pay received.  •  If you return to work for less than 8 months after your maternity leave, you will be required to reimburse 50% of the maternity pay received.  •  If you return to work for less than 12 months after your maternity leave, you will be required to reimburse 25% of the maternity pay received.</t>
  </si>
  <si>
    <t>You will qualify for EPP if you have completed one year's continuous service at least 15 weeks before the week the baby is expected.</t>
  </si>
  <si>
    <t>Eligible if: eligible for SMP and have 52 weeks’ continuous  service by the end of the 15th week before the EWC.</t>
  </si>
  <si>
    <t>Employees who are eligible for ShPP and have 52 weeks  continuous service by the end of the 15th week before the  EWC will be eligible for enhanced ShPP.</t>
  </si>
  <si>
    <t>Based on eligibility for Statutory Paternity</t>
  </si>
  <si>
    <t>Trusted partner to Government and business</t>
  </si>
  <si>
    <t>Aligned with SMP eligibility timeframes</t>
  </si>
  <si>
    <t>Aligned with statutory paternity leave and pay</t>
  </si>
  <si>
    <t>Engineering</t>
  </si>
  <si>
    <t>Employees with more than 12 months' continuous service  at the Qualifying Date, are entitled to enhanced maternity pay</t>
  </si>
  <si>
    <t>Employees with more than 12 months' continuous service at the Qualifying Date will be entitled to enhanced shared parental pay.</t>
  </si>
  <si>
    <t>Employees with more than 12 months' continuous service at the Qualifying Date will be entitled to enhanced paternity pay.</t>
  </si>
  <si>
    <t>Minimum length of service is one year.</t>
  </si>
  <si>
    <t xml:space="preserve">6 months  </t>
  </si>
  <si>
    <t>6 months</t>
  </si>
  <si>
    <t>At least 26 weeks continuous service with organisation= by the end of the 15th week before the baby is due</t>
  </si>
  <si>
    <t>On return to work, the employee will be entitled to the difference between Statutory Maternity Pay paid and the employee’s salary paid, for tweorganisatione weeks (or less if applicable). The employee must remain with the Company for six complete months on receipt of this payment. Failure to do so will require the employee to pay the amount back to the Company. The Company reserves the right to deduct such payment owed to the Company from the employee’s final salary.  This is paid to mother's who have 1 year or more service.</t>
  </si>
  <si>
    <t>Minimum length of service 1 year to qualify for OMP, and must return to work for a minimum of 1 month after the leave</t>
  </si>
  <si>
    <t>As at 13 above, plus must continue to work for the Force up to the birth to qualify</t>
  </si>
  <si>
    <t>Biotech, Pharmaceuticals, Life Sciences &amp; Scientific Research</t>
  </si>
  <si>
    <t>Same as eligibility for SMP</t>
  </si>
  <si>
    <t>After 3 years service, enhanced policy kicks in.  Expected back at work for a year after the end of the leave period or at our discretion we will claw back any enhanced pay.</t>
  </si>
  <si>
    <t>Colleague must have at least 6 months service by the start of the 16th week of the baby's due date to qualify for enhanced maternity leave.</t>
  </si>
  <si>
    <t>Colleague must have at least 6 months service by the start of the 16th week of the baby's due date to qualify for enhanced Shared parental leave pay.</t>
  </si>
  <si>
    <t>Colleague must have at least 6 months service by the start of the 16th week of the baby's due date to qualify for enhanced paternity leave</t>
  </si>
  <si>
    <t>To quality for pay entitlements in Category A (most enhanced), as at the 15th week before the expected week of childbirth, the employee must have:    •	Local Government continuous service: 1 year or more AND  •	organisation council continuous service: 26 weeks or more</t>
  </si>
  <si>
    <t>To be eligible for parental leave, the employee must:  •	be legally classed as an employee;  •	have worked for the council for 1 year or more.  The employee must also have or expect to have parental responsibility for a child under 18 years old.  This means that they must be named on one of the following:  •	the child’s birth certificate;  •	the child’s adoption certificate;  •	a parental order, for surrogacy;  •	a legal guardianship.  Where a parent is separated from the other parent of the child, or does not live with their child, they still have the right to parental leave if they have parental responsibility for their child.  A foster parent is not entitled to parental leave unless they have secured parental responsibility through the courts.</t>
  </si>
  <si>
    <t>The employee must have or expect to have responsibility for the child’s upbringing, or care of their partner.  They must be one or both of the following:  •	the child’s father;  •	married to, the civil partner or partner of the mother or birth parent.  This includes same-sex partners.  If the employer has separated from their partner but has ongoing parental responsibility for their child, they can still get paternity leave and pay.</t>
  </si>
  <si>
    <t>3 years service at qualifying week.  12 months between leave periods to qualifying week.</t>
  </si>
  <si>
    <t>6 months service</t>
  </si>
  <si>
    <t>1 year minimum service at qualifying date to receive enhanced, or else the employee is subject to statutory rules</t>
  </si>
  <si>
    <t>Eligibility of 1 year minimum service at the qualifying week applies</t>
  </si>
  <si>
    <t>pay summary given are for employees who have 26 weeks to 3 years. For employees over 3 years. their weeks at full pay changes from 14 to 20 weeks and statutory period of 23 weeks to 17 weeks for 3+ years of service. This totals 37 weeks with some form of pay and 13 weeks unpaid. All company benefits including pension, salary review, medical/life insurance etc. are continued as normal.</t>
  </si>
  <si>
    <t>1 year service</t>
  </si>
  <si>
    <t xml:space="preserve">12 months continuous service at end of qualifying week   No company paternity, maternity adoption or shared parental pay in the previous 12 months </t>
  </si>
  <si>
    <t xml:space="preserve">continuous employment of 26 weeks by qualifying week   </t>
  </si>
  <si>
    <t xml:space="preserve">continuous employment for at least 26 weeks up to Qualifying week </t>
  </si>
  <si>
    <t>NA</t>
  </si>
  <si>
    <t>To be eligible colleagues must have 26 weeks continuous service by 15 weeks before their leave is due to begin.</t>
  </si>
  <si>
    <t>All colleagues must have 26 weeks of continuous service by 15 weeks before leave date begins.</t>
  </si>
  <si>
    <t>1 year service before EWC and return for at least 3 months</t>
  </si>
  <si>
    <t>1 years service to be eligible</t>
  </si>
  <si>
    <t xml:space="preserve"> 26 weeks’ continuous service by the end of the 15th week before the week in which the child is expected.</t>
  </si>
  <si>
    <t xml:space="preserve">Must have 26 weeks of service by the qualifying week of pregnancy. </t>
  </si>
  <si>
    <t>26 weeks of continuous service by the qualifying week of pregnancy</t>
  </si>
  <si>
    <t xml:space="preserve">The firm provides enhanced maternity pay to all eligible employees, as set out   below. In order to be eligible employees must have been employed continuously for   one year by the 15th week before the EWC.  You will receive:  ● For the first 26 weeks of your maternity leave - 100% of your average weekly salary   (higher rate SMP).  ● For the following 13 weeks - SMP at the current statutory rate (lower rate SMP) or   90% of your average weekly salary, if lower.  </t>
  </si>
  <si>
    <t>The firm provides enhanced paternity pay to all eligible employees. In order to be   eligible for enhanced paternity pay, employees must have been employed   continuously for one year by the 15th week before the EWC.   You will receive:  • For the first three weeks of your paternity leave – 100% of your salary   • For the following six weeks of your paternity leave – 50% of your salary  • For the following three weeks of your paternity leave - unpaid</t>
  </si>
  <si>
    <t>Veterinary</t>
  </si>
  <si>
    <t>as above</t>
  </si>
  <si>
    <t>as maternity/adoption pay</t>
  </si>
  <si>
    <t xml:space="preserve">26 weeks service by 15th week before EWC for enhanced pay. </t>
  </si>
  <si>
    <t>employed for 26 weeks by end of 15th week before EWC</t>
  </si>
  <si>
    <t>need to have one year's continuous service by the 15th week before the EWC</t>
  </si>
  <si>
    <t xml:space="preserve">Must have been employed continuously for 2 years at the 15th week before the EWC. </t>
  </si>
  <si>
    <t>Must have 1 years service to at the 11th week before expected due date to qualify for enhanced, anything prior to that amount of tenure defaults to SML</t>
  </si>
  <si>
    <t>2 Years at qualifying week</t>
  </si>
  <si>
    <t>Yes- 2 years service at qualifying week</t>
  </si>
  <si>
    <t>Staffing</t>
  </si>
  <si>
    <t>Restrictions are as per legal entitlement to statutory pay.</t>
  </si>
  <si>
    <t>As per entitlement to statutory pay and leave</t>
  </si>
  <si>
    <t>Media</t>
  </si>
  <si>
    <t>Return to work for 6 months post leave</t>
  </si>
  <si>
    <t>Must return to work for 6 months</t>
  </si>
  <si>
    <t>Must have 2 years continuous service at qualifying week, and must stay with the business for at least 3 months after returning to work</t>
  </si>
  <si>
    <t>Continuous service of 2 years at point of qualifying week  Will have to pay back if leave within 3 months of returning to work</t>
  </si>
  <si>
    <t>Will have to pay back if leave within 3 months of returning to work</t>
  </si>
  <si>
    <t xml:space="preserve">Eligibility for enhanced pay aligns with statutory eligibility. Employees are required to return to work for 12 months otherwise the enhanced element of pay is required to be repaid on the following basis:  0-6 months is 100% clawback; 6-12 months is 50% clawback. </t>
  </si>
  <si>
    <t xml:space="preserve">Same clawback for shared parental leave as described for maternity leave </t>
  </si>
  <si>
    <t xml:space="preserve">The same clawback applies as we have described for maternity. </t>
  </si>
  <si>
    <t>26 weeks of continuous service.</t>
  </si>
  <si>
    <t>min 2 years service</t>
  </si>
  <si>
    <t>2 years</t>
  </si>
  <si>
    <t>1+ years service to receive enhanced entitlement</t>
  </si>
  <si>
    <t>1+ years service to receive enhancement</t>
  </si>
  <si>
    <t>1+ years service to receive entitlement</t>
  </si>
  <si>
    <t>26 weeks</t>
  </si>
  <si>
    <t xml:space="preserve">26 weeks service at the end of the Qualifying Week </t>
  </si>
  <si>
    <t>1 year's service</t>
  </si>
  <si>
    <t>min 1 year service</t>
  </si>
  <si>
    <t>They must have 1 year of continuous service within local government at the end of the 11th week before the week their baby is due to be eligible for enhanced maternity pay. They must return to work for at least 3 months to keep the enhanced maternity pay, if they return on reduced hours, the 3 months is extended proportionally.</t>
  </si>
  <si>
    <t>Agriculture / Environmental services</t>
  </si>
  <si>
    <t>Employees must meet the LoS requirements for SMP/SAP to received the enhanced pay also</t>
  </si>
  <si>
    <t>Employees must meet LoS requirements for SPP to receive enhanced payment</t>
  </si>
  <si>
    <t>12 month service to qualify for enhanced</t>
  </si>
  <si>
    <t>Linked directly to Statutory requirements</t>
  </si>
  <si>
    <t>No, but only limited to only 1 Paternity Payment per pregnancy</t>
  </si>
  <si>
    <t>Airline</t>
  </si>
  <si>
    <t>As above answer</t>
  </si>
  <si>
    <t>Generally 1 years service, expect to return for 3 months following this.</t>
  </si>
  <si>
    <t>use statutory service qualification ie 26 weeks service at 15th week before child is born</t>
  </si>
  <si>
    <t>Minimum length of service of 12 months</t>
  </si>
  <si>
    <t>26 weeks service required to qualify</t>
  </si>
  <si>
    <t>6 months employment</t>
  </si>
  <si>
    <t>We do not restrict</t>
  </si>
  <si>
    <t xml:space="preserve">No restrictions </t>
  </si>
  <si>
    <t>Scientific Reseach</t>
  </si>
  <si>
    <t>In order to be eligible to receive Company and Statutory maternity Pay (SMP), you must have been   continuously employed by the Company for at least 26 weeks before the 15th week before your EWC</t>
  </si>
  <si>
    <t>Mother - has at least 26 weeks' continuous employment ending with the 15th week before the expected   week of childbirth  Partner - have been employed or been a self-employed earner in at least 26 of the 66 weeks immediately   preceding the expected week of childbirth/matching date;</t>
  </si>
  <si>
    <t>12 months service to be eligible, need to return to work for 3 months</t>
  </si>
  <si>
    <t>12 months service to be eligible; return to work for minimum 3 months</t>
  </si>
  <si>
    <t>12 months service to be eligible</t>
  </si>
  <si>
    <t>Must be employed for 6 months prior to the qualifying week</t>
  </si>
  <si>
    <t>Employed for 6 months before the qualifying week</t>
  </si>
  <si>
    <t>Enhanced OMP paid after 12 months service on or before EWC and must return to work for a minimum period of 13 weeks otherwise overpayment of enhanced OMP will be recovered</t>
  </si>
  <si>
    <t>Enhanced Paternity Pay for eligible employees with 26 weeks service at 15th week before EWC</t>
  </si>
  <si>
    <t xml:space="preserve">Need 2 years service for enhanced pay.  No requirement to return to work for a period of time   </t>
  </si>
  <si>
    <t>n/a available from day 1</t>
  </si>
  <si>
    <t>day 1 right</t>
  </si>
  <si>
    <t>24 moths service as at 15th week for full enhanced provisions</t>
  </si>
  <si>
    <t>As above</t>
  </si>
  <si>
    <t>There is no minimum length of service, we have a day one right to full contractual pay but we do ask for the contractual element to be repaid if the employee does not return for at least 3 months following their leave</t>
  </si>
  <si>
    <t>There is no qualifying length of service but a requirement to repay contractual pay if they do not return for a period of at least 3 months following their leave.</t>
  </si>
  <si>
    <t>No restrictions - day 1 right and no minimum return time</t>
  </si>
  <si>
    <t>Telecommunications</t>
  </si>
  <si>
    <t xml:space="preserve">No length of service restriction. </t>
  </si>
  <si>
    <t>26 weeks service at the QW</t>
  </si>
  <si>
    <t>26 weeks employment at QW</t>
  </si>
  <si>
    <t>26 weeks service by QW</t>
  </si>
  <si>
    <t>Need 12  months service to receive enhanced maternity</t>
  </si>
  <si>
    <t>same as maternity leave</t>
  </si>
  <si>
    <t>Need 12 months continuous service to be eligible</t>
  </si>
  <si>
    <t>Enhancement eligibility the same as statutory entitlement</t>
  </si>
  <si>
    <t>Travel</t>
  </si>
  <si>
    <t>Follow stat rules</t>
  </si>
  <si>
    <t>Everyone irrespective of tenure gets first two weeks at 100%    tenure req for enhancement:   18 and 30 months on the qualifying week (depending on the grade). claw back upon return:   100% no return or for less than 3 months   75%- Return for more than 3 months but less than 6 months  50% -Return for more than 6 months but less than 9 months  25% - Return for more than 9 months but less than 12 months</t>
  </si>
  <si>
    <t>none</t>
  </si>
  <si>
    <t>One year's continuous service.</t>
  </si>
  <si>
    <t>Employees must be continuously employed by the Company for one year to receive Company Paternity Pay.</t>
  </si>
  <si>
    <t xml:space="preserve">Colleagues must have 6 months service by the child's due date. </t>
  </si>
  <si>
    <t>1 year service at end of qualifying week to qualify for enhanced pay.   Requires return after leave for at least 1 year or enhancement needs to be repaid</t>
  </si>
  <si>
    <t>1 year service to qualify for enhanced pay.   Requires return after leave for at least 1 year or enhancement needs to be repaid</t>
  </si>
  <si>
    <t xml:space="preserve">Less than six months service - Two weeks full and nil half pay  After six months but less than one years’ service - One month full and nil half pay  After one year but less than two years’ service - One month full pay and one month half pay  After two years but less than five years’ service - Two months full pay and two months half pay  After five years' service - Three months full pay and three months half pay  </t>
  </si>
  <si>
    <t>Working for us for 26 weeks by the 15th week before the Expected Week of Confinement (EWC)</t>
  </si>
  <si>
    <t xml:space="preserve">Over 3 years gets 26 weeks full pay   Under 3 years 6 weeks 90% then stat or 90% for weeks 7-26 </t>
  </si>
  <si>
    <t>26 weeks service before 15th week of the expected week of childbirth/placement date.</t>
  </si>
  <si>
    <t>26 weeks service at the 15th week before the expected week of childbirth.</t>
  </si>
  <si>
    <t>26 weeks service at the 15th week of the expected week of childbirth.</t>
  </si>
  <si>
    <t>52 weeks service by the 11th week before EWC</t>
  </si>
  <si>
    <t xml:space="preserve">continuously employed for 26 weeks by the 15th week before EWC </t>
  </si>
  <si>
    <t>26 weeks’ service by the 15th week before the Expected Week of Childbirth/Adoption</t>
  </si>
  <si>
    <t>minimum of 26 weeks' service, as at the end of the 15th week before the week in which the child is due to be born or, in respect of an adopted child, as at the end of the 15th week before the week in which he/she was notified of having been matched with the child (the "relevant week").</t>
  </si>
  <si>
    <t>MATERNITY LEAVE</t>
  </si>
  <si>
    <t>PATERNITY LEAVE</t>
  </si>
  <si>
    <t>Respondent ID</t>
  </si>
  <si>
    <t>Collector ID</t>
  </si>
  <si>
    <t>Start Date</t>
  </si>
  <si>
    <t>End Date</t>
  </si>
  <si>
    <t>IP Address</t>
  </si>
  <si>
    <t>region</t>
  </si>
  <si>
    <t xml:space="preserve">Restrictions to enhanced Paternity Pay (or gender neutral partners pay) </t>
  </si>
  <si>
    <t xml:space="preserve">Restrictions to enhanced Shared Parental Pay </t>
  </si>
  <si>
    <t>Restrictions to enhanced gender inclusive or equal parenting leave</t>
  </si>
  <si>
    <t>136.226.168.175</t>
  </si>
  <si>
    <t>United Kingdom – UK</t>
  </si>
  <si>
    <t>51.155.62.49</t>
  </si>
  <si>
    <t>Restrictions to enhanced Maternity (and Adoption/Surrogacy) Pay</t>
  </si>
  <si>
    <t>2.220.73.234</t>
  </si>
  <si>
    <t>170.85.58.120</t>
  </si>
  <si>
    <t>136.226.168.166</t>
  </si>
  <si>
    <t>Restrictions to enhanced Shared Parental Pay</t>
  </si>
  <si>
    <t>148.64.29.218</t>
  </si>
  <si>
    <t>165.225.94.81</t>
  </si>
  <si>
    <t>165.225.17.174</t>
  </si>
  <si>
    <t>148.64.29.128</t>
  </si>
  <si>
    <t>217.111.142.231</t>
  </si>
  <si>
    <t>81.159.39.33</t>
  </si>
  <si>
    <t>147.161.145.16</t>
  </si>
  <si>
    <t>148.64.29.111</t>
  </si>
  <si>
    <t>195.212.6.66</t>
  </si>
  <si>
    <t>155.190.60.46</t>
  </si>
  <si>
    <t>86.185.28.242</t>
  </si>
  <si>
    <t>104.129.138.10</t>
  </si>
  <si>
    <t>80.169.196.126</t>
  </si>
  <si>
    <t>147.161.167.74</t>
  </si>
  <si>
    <t>147.161.166.181</t>
  </si>
  <si>
    <t>160.254.108.24</t>
  </si>
  <si>
    <t>78.143.250.188</t>
  </si>
  <si>
    <t>Please describe your enhanced Maternity (and Adoption/Surrogacy Pay) if you haven't done so above.</t>
  </si>
  <si>
    <t>If you restrict enhanced Maternity (and Adoption/Surrogacy) Pay to a minimum length of service, or a minimum time back at work after or between Maternity / parental leaves etc, please provide details.</t>
  </si>
  <si>
    <t>31.221.118.154</t>
  </si>
  <si>
    <t>82.15.67.164</t>
  </si>
  <si>
    <t xml:space="preserve">26 weeks full pay, them SMP,. </t>
  </si>
  <si>
    <t>188.39.152.178</t>
  </si>
  <si>
    <t>12 weeks at 100%, 12 weeks at 50%, then Statutory thereafter</t>
  </si>
  <si>
    <t>added manually by celia</t>
  </si>
  <si>
    <t>added manually</t>
  </si>
  <si>
    <t>Following 26 weeks SMP is paid for remaining 13 weeks.</t>
  </si>
  <si>
    <t>83.167.185.120</t>
  </si>
  <si>
    <t>104.28.150.35</t>
  </si>
  <si>
    <t>31.94.4.198</t>
  </si>
  <si>
    <t>185.71.37.180</t>
  </si>
  <si>
    <t>82.9.223.33</t>
  </si>
  <si>
    <t>86.178.236.61</t>
  </si>
  <si>
    <t>195.112.54.224</t>
  </si>
  <si>
    <t>104.28.40.100</t>
  </si>
  <si>
    <t>128.77.110.161</t>
  </si>
  <si>
    <t>136.226.167.112</t>
  </si>
  <si>
    <t>212.188.159.28</t>
  </si>
  <si>
    <t>86.140.187.101</t>
  </si>
  <si>
    <t>5.68.17.97</t>
  </si>
  <si>
    <t>88.97.202.70</t>
  </si>
  <si>
    <t>82.36.21.80</t>
  </si>
  <si>
    <t>51.148.96.1</t>
  </si>
  <si>
    <t>86.26.73.221</t>
  </si>
  <si>
    <t>80.6.145.72</t>
  </si>
  <si>
    <t>151.230.63.161</t>
  </si>
  <si>
    <t>194.15.109.190</t>
  </si>
  <si>
    <t>147.161.145.95</t>
  </si>
  <si>
    <t>104.30.135.150</t>
  </si>
  <si>
    <t>212.140.139.194</t>
  </si>
  <si>
    <t>31.55.78.76</t>
  </si>
  <si>
    <t>165.225.80.246</t>
  </si>
  <si>
    <t>148.253.153.184</t>
  </si>
  <si>
    <t>147.161.145.76</t>
  </si>
  <si>
    <t>80.2.98.215</t>
  </si>
  <si>
    <t>145.40.159.222</t>
  </si>
  <si>
    <t>90.196.243.23</t>
  </si>
  <si>
    <t>81.151.157.120</t>
  </si>
  <si>
    <t>94.192.101.226</t>
  </si>
  <si>
    <t>144.82.114.240</t>
  </si>
  <si>
    <t>144.82.114.232</t>
  </si>
  <si>
    <t>148.252.146.88</t>
  </si>
  <si>
    <t>129.11.197.218</t>
  </si>
  <si>
    <t>90.254.114.198</t>
  </si>
  <si>
    <t>194.81.85.147</t>
  </si>
  <si>
    <t>11.1 Eligibility  11.1.1 The organisation offers enhanced maternity pay to employees (both non-time-limited and those holding fixed-term contracts) who meet the qualifying criteria below and intend to return to work after their period of maternity leave.    11.1.2 To qualify for Enhanced Maternity Pay employees must:    meet the qualifying criteria for SMP (see Section 8); and  have a minimum of 1 year's continuous service at the beginning of the 11th week before the EWC; and  confirm in writing that they would like to return to work with the organisation for a minimum of 3 months after their maternity leave*.  The employee will be required to sign an undertaking to agree to repay the difference between the enhanced maternity pay received and the statutory entitlement if they choose not to return to work for a minimum of three months following the period of maternity leave.  Please see Section 14 for information on how the termination of employment prior to this 3 month return date will impact upon the payment of enhanced maternity pay.        *Employees on fixed-term contracts may have a contract end date that falls during their maternity leave.  organisation will make every attempt to establish whether their contract will be extended before maternity leave commences but this is not always possible.  This will not affect the employee's entitlement to receive enhanced maternity pay if they meet the qualifying criteria (and elect to receive it) but special arrangements will apply to employees whose employment ends during maternity leave.  Please see section 15 for further information.</t>
  </si>
  <si>
    <t>86.18.128.255</t>
  </si>
  <si>
    <t>195.194.89.243</t>
  </si>
  <si>
    <t>82.3.236.38</t>
  </si>
  <si>
    <t>31.50.182.133</t>
  </si>
  <si>
    <t>194.74.233.10</t>
  </si>
  <si>
    <t>194.81.64.132</t>
  </si>
  <si>
    <t>193.60.168.72</t>
  </si>
  <si>
    <t>194.9.110.90</t>
  </si>
  <si>
    <t>165.225.17.99</t>
  </si>
  <si>
    <t>165.225.17.161</t>
  </si>
  <si>
    <t>157.231.101.118</t>
  </si>
  <si>
    <t>147.161.145.106</t>
  </si>
  <si>
    <t>147.161.143.9</t>
  </si>
  <si>
    <t>81.133.165.40</t>
  </si>
  <si>
    <t>80.193.211.174</t>
  </si>
  <si>
    <t>85.115.53.201</t>
  </si>
  <si>
    <t>193.39.157.76</t>
  </si>
  <si>
    <t>62.253.31.2</t>
  </si>
  <si>
    <t>147.161.236.81</t>
  </si>
  <si>
    <t>80.169.239.134</t>
  </si>
  <si>
    <t>185.251.10.164</t>
  </si>
  <si>
    <t>212.219.142.98</t>
  </si>
  <si>
    <t>147.161.237.7</t>
  </si>
  <si>
    <t>158.41.124.38</t>
  </si>
  <si>
    <t>194.207.28.228</t>
  </si>
  <si>
    <t>86.0.252.29</t>
  </si>
  <si>
    <t>155.190.60.27</t>
  </si>
  <si>
    <t>212.113.199.94</t>
  </si>
  <si>
    <t>85.115.52.203</t>
  </si>
  <si>
    <t>78.86.0.207</t>
  </si>
  <si>
    <t>130.41.187.152</t>
  </si>
  <si>
    <t>62.232.225.50</t>
  </si>
  <si>
    <t>66.159.217.95</t>
  </si>
  <si>
    <t>137.83.235.176</t>
  </si>
  <si>
    <t>147.161.142.96</t>
  </si>
  <si>
    <t>147.161.145.33</t>
  </si>
  <si>
    <t>147.161.144.252</t>
  </si>
  <si>
    <t>82.69.29.243</t>
  </si>
  <si>
    <t>163.116.162.209</t>
  </si>
  <si>
    <t>147.161.143.29</t>
  </si>
  <si>
    <t>77.76.98.90</t>
  </si>
  <si>
    <t>148.64.28.168</t>
  </si>
  <si>
    <t>213.86.74.27</t>
  </si>
  <si>
    <t>85.118.16.20</t>
  </si>
  <si>
    <t>195.171.59.41</t>
  </si>
  <si>
    <t>134.238.54.95</t>
  </si>
  <si>
    <t>216.241.253.30</t>
  </si>
  <si>
    <t>147.161.145.86</t>
  </si>
  <si>
    <t>170.85.58.114</t>
  </si>
  <si>
    <t>194.35.96.90</t>
  </si>
  <si>
    <t>217.9.198.162</t>
  </si>
  <si>
    <t>83.244.194.113</t>
  </si>
  <si>
    <t>208.127.42.151</t>
  </si>
  <si>
    <t>80.169.146.34</t>
  </si>
  <si>
    <t>86.18.220.223</t>
  </si>
  <si>
    <t>38.88.191.210</t>
  </si>
  <si>
    <t>Restrictions to  enhanced Maternity (and Adoption/Surrogacy) Pay</t>
  </si>
  <si>
    <t>195.80.21.107</t>
  </si>
  <si>
    <t>83.105.178.105</t>
  </si>
  <si>
    <t>86.129.217.187</t>
  </si>
  <si>
    <t>82.14.246.157</t>
  </si>
  <si>
    <t>31.121.179.110</t>
  </si>
  <si>
    <t>194.74.169.83</t>
  </si>
  <si>
    <t>62.232.66.250</t>
  </si>
  <si>
    <t>165.85.18.101</t>
  </si>
  <si>
    <t>165.225.81.140</t>
  </si>
  <si>
    <t>81.31.126.212</t>
  </si>
  <si>
    <t>147.161.145.92</t>
  </si>
  <si>
    <t>136.226.168.94</t>
  </si>
  <si>
    <t>188.39.149.198</t>
  </si>
  <si>
    <t>178.255.69.170</t>
  </si>
  <si>
    <t>147.161.142.97</t>
  </si>
  <si>
    <t>205.182.145.21</t>
  </si>
  <si>
    <t>167.98.91.194</t>
  </si>
  <si>
    <t>155.190.33.7</t>
  </si>
  <si>
    <t>94.9.200.7</t>
  </si>
  <si>
    <t>213.18.168.243</t>
  </si>
  <si>
    <t>86.158.11.141</t>
  </si>
  <si>
    <t>31.94.18.3</t>
  </si>
  <si>
    <t xml:space="preserve"> 26 weeks of continuous service at  organisation by the qualifying week (up to and  including 15 weeks before the EWC), 1 year’s continuous NHS  service at the 11th week before your EDC  and intend to return to work.  Employees who have received OMP or Adoption Pay are required to return to work in  the NHS in a substantive post for a minimum of 3 months within 15 months of the  beginning of maternity leave. This can be with the current or a different NHS employer.</t>
  </si>
  <si>
    <t>147.161.225.12</t>
  </si>
  <si>
    <t>78.86.137.105</t>
  </si>
  <si>
    <t>86.157.26.122</t>
  </si>
  <si>
    <t>155.190.13.40</t>
  </si>
  <si>
    <t>149.11.140.186</t>
  </si>
  <si>
    <t>165.225.81.64</t>
  </si>
  <si>
    <t>94.194.104.98</t>
  </si>
  <si>
    <t>77.89.163.122</t>
  </si>
  <si>
    <t>87.115.175.29</t>
  </si>
  <si>
    <t>90.206.62.39</t>
  </si>
  <si>
    <t>109.149.206.152</t>
  </si>
  <si>
    <t>155.190.60.34</t>
  </si>
  <si>
    <t>81.150.170.209</t>
  </si>
  <si>
    <t>165.225.17.95</t>
  </si>
  <si>
    <t>165.225.17.88</t>
  </si>
  <si>
    <t>82.113.249.130</t>
  </si>
  <si>
    <t>185.30.27.132</t>
  </si>
  <si>
    <t>195.171.165.250</t>
  </si>
  <si>
    <t>80.95.206.51</t>
  </si>
  <si>
    <t>167.98.227.7</t>
  </si>
  <si>
    <t>90.213.202.189</t>
  </si>
  <si>
    <t>Describe overall your gender-inclusive or equal parental leave (gender neutral)</t>
  </si>
  <si>
    <t>136.226.166.177</t>
  </si>
  <si>
    <t>51.182.214.226</t>
  </si>
  <si>
    <t>82.3.140.232</t>
  </si>
  <si>
    <t>92.29.217.117</t>
  </si>
  <si>
    <t>147.161.166.245</t>
  </si>
  <si>
    <t>208.127.52.127</t>
  </si>
  <si>
    <t>8.29.228.65</t>
  </si>
  <si>
    <t>51.241.125.121</t>
  </si>
  <si>
    <t>155.190.60.30</t>
  </si>
  <si>
    <t>194.75.103.85</t>
  </si>
  <si>
    <t>85.255.235.3</t>
  </si>
  <si>
    <t>91.151.252.204</t>
  </si>
  <si>
    <t>213.86.231.227</t>
  </si>
  <si>
    <t>147.161.237.93</t>
  </si>
  <si>
    <t>We offer global parental leave of 26 weeks full pay to all of our employees.</t>
  </si>
  <si>
    <t>86.167.57.142</t>
  </si>
  <si>
    <t>3.8.135.166</t>
  </si>
  <si>
    <t>90.251.114.166</t>
  </si>
  <si>
    <t>86.162.56.65</t>
  </si>
  <si>
    <t>81.156.129.212</t>
  </si>
  <si>
    <t>86.172.206.196</t>
  </si>
  <si>
    <t>18 weeks full pay for both caregivers - then statutory maternity for the remaining period</t>
  </si>
  <si>
    <t>163.116.177.157</t>
  </si>
  <si>
    <t>163.116.177.143</t>
  </si>
  <si>
    <t>5.70.74.177</t>
  </si>
  <si>
    <t>82.1.64.127</t>
  </si>
  <si>
    <t>18 weeks full pay, 8 weeks half pay plus a further 26 weeks at the statutory rate</t>
  </si>
  <si>
    <t>Agriculture and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</si>
</sst>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sz val="10"/>
      <color theme="1"/>
      <name val="Calibri"/>
      <family val="2"/>
      <scheme val="minor"/>
    </font>
    <font>
      <sz val="10"/>
      <color rgb="FF000000"/>
      <name val="Calibri"/>
      <family val="2"/>
      <scheme val="minor"/>
    </font>
    <font>
      <b/>
      <sz val="12"/>
      <color theme="1"/>
      <name val="Calibri"/>
      <family val="2"/>
      <scheme val="minor"/>
    </font>
    <font>
      <b/>
      <sz val="22"/>
      <color theme="1"/>
      <name val="Calibri"/>
      <family val="2"/>
      <scheme val="minor"/>
    </font>
    <font>
      <b/>
      <sz val="22"/>
      <color theme="0"/>
      <name val="Calibri"/>
      <family val="2"/>
      <scheme val="minor"/>
    </font>
  </fonts>
  <fills count="9">
    <fill>
      <patternFill patternType="none"/>
    </fill>
    <fill>
      <patternFill patternType="gray125"/>
    </fill>
    <fill>
      <patternFill patternType="solid">
        <fgColor rgb="FFF2BF00"/>
        <bgColor indexed="64"/>
      </patternFill>
    </fill>
    <fill>
      <patternFill patternType="solid">
        <fgColor rgb="FFF5F4F4"/>
        <bgColor indexed="64"/>
      </patternFill>
    </fill>
    <fill>
      <patternFill patternType="solid">
        <fgColor rgb="FF07ABB8"/>
        <bgColor indexed="64"/>
      </patternFill>
    </fill>
    <fill>
      <patternFill patternType="solid">
        <fgColor rgb="FF00844E"/>
        <bgColor indexed="64"/>
      </patternFill>
    </fill>
    <fill>
      <patternFill patternType="solid">
        <fgColor rgb="FFDB6812"/>
        <bgColor indexed="64"/>
      </patternFill>
    </fill>
    <fill>
      <patternFill patternType="solid">
        <fgColor rgb="FF22445D"/>
        <bgColor indexed="64"/>
      </patternFill>
    </fill>
    <fill>
      <patternFill patternType="solid">
        <fgColor theme="0"/>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F2BF00"/>
      </top>
      <bottom/>
      <diagonal/>
    </border>
    <border>
      <left style="medium">
        <color rgb="FFF2BF00"/>
      </left>
      <right/>
      <top style="medium">
        <color rgb="FFF2BF00"/>
      </top>
      <bottom/>
      <diagonal/>
    </border>
    <border>
      <left/>
      <right/>
      <top style="medium">
        <color rgb="FFF2BF00"/>
      </top>
      <bottom/>
      <diagonal/>
    </border>
    <border>
      <left/>
      <right style="medium">
        <color rgb="FFF2BF00"/>
      </right>
      <top style="medium">
        <color rgb="FFF2BF00"/>
      </top>
      <bottom/>
      <diagonal/>
    </border>
    <border>
      <left style="thin">
        <color theme="1"/>
      </left>
      <right style="thin">
        <color theme="1"/>
      </right>
      <top style="thin">
        <color theme="1"/>
      </top>
      <bottom style="thin">
        <color theme="1"/>
      </bottom>
      <diagonal/>
    </border>
    <border>
      <left style="medium">
        <color rgb="FF00844E"/>
      </left>
      <right style="thin">
        <color theme="1"/>
      </right>
      <top style="thin">
        <color theme="1"/>
      </top>
      <bottom style="medium">
        <color rgb="FF00844E"/>
      </bottom>
      <diagonal/>
    </border>
    <border>
      <left style="thin">
        <color theme="1"/>
      </left>
      <right style="thin">
        <color theme="1"/>
      </right>
      <top style="thin">
        <color theme="1"/>
      </top>
      <bottom style="medium">
        <color rgb="FF00844E"/>
      </bottom>
      <diagonal/>
    </border>
    <border>
      <left style="thin">
        <color theme="1"/>
      </left>
      <right style="medium">
        <color rgb="FF00844E"/>
      </right>
      <top style="thin">
        <color theme="1"/>
      </top>
      <bottom style="medium">
        <color rgb="FF00844E"/>
      </bottom>
      <diagonal/>
    </border>
    <border>
      <left style="medium">
        <color rgb="FF00844E"/>
      </left>
      <right/>
      <top style="medium">
        <color rgb="FF00844E"/>
      </top>
      <bottom style="thin">
        <color theme="1"/>
      </bottom>
      <diagonal/>
    </border>
    <border>
      <left/>
      <right/>
      <top style="medium">
        <color rgb="FF00844E"/>
      </top>
      <bottom style="thin">
        <color theme="1"/>
      </bottom>
      <diagonal/>
    </border>
    <border>
      <left/>
      <right style="medium">
        <color rgb="FF00844E"/>
      </right>
      <top style="medium">
        <color rgb="FF00844E"/>
      </top>
      <bottom style="thin">
        <color theme="1"/>
      </bottom>
      <diagonal/>
    </border>
    <border>
      <left style="medium">
        <color rgb="FFF2BF00"/>
      </left>
      <right/>
      <top style="medium">
        <color rgb="FFF2BF00"/>
      </top>
      <bottom style="thin">
        <color theme="1"/>
      </bottom>
      <diagonal/>
    </border>
    <border>
      <left/>
      <right/>
      <top style="medium">
        <color rgb="FFF2BF00"/>
      </top>
      <bottom style="thin">
        <color theme="1"/>
      </bottom>
      <diagonal/>
    </border>
    <border>
      <left/>
      <right style="medium">
        <color rgb="FFF2BF00"/>
      </right>
      <top style="medium">
        <color rgb="FFF2BF00"/>
      </top>
      <bottom style="thin">
        <color theme="1"/>
      </bottom>
      <diagonal/>
    </border>
    <border>
      <left style="medium">
        <color rgb="FFF2BF00"/>
      </left>
      <right style="thin">
        <color theme="1"/>
      </right>
      <top style="thin">
        <color theme="1"/>
      </top>
      <bottom style="medium">
        <color rgb="FFF2BF00"/>
      </bottom>
      <diagonal/>
    </border>
    <border>
      <left style="thin">
        <color theme="1"/>
      </left>
      <right style="thin">
        <color theme="1"/>
      </right>
      <top style="thin">
        <color theme="1"/>
      </top>
      <bottom style="medium">
        <color rgb="FFF2BF00"/>
      </bottom>
      <diagonal/>
    </border>
    <border>
      <left style="thin">
        <color theme="1"/>
      </left>
      <right style="medium">
        <color rgb="FFF2BF00"/>
      </right>
      <top style="thin">
        <color theme="1"/>
      </top>
      <bottom style="medium">
        <color rgb="FFF2BF00"/>
      </bottom>
      <diagonal/>
    </border>
    <border>
      <left style="medium">
        <color rgb="FFDB6812"/>
      </left>
      <right/>
      <top style="medium">
        <color rgb="FFDB6812"/>
      </top>
      <bottom/>
      <diagonal/>
    </border>
    <border>
      <left/>
      <right/>
      <top style="medium">
        <color rgb="FFDB6812"/>
      </top>
      <bottom/>
      <diagonal/>
    </border>
    <border>
      <left/>
      <right style="medium">
        <color rgb="FFDB6812"/>
      </right>
      <top style="medium">
        <color rgb="FFDB6812"/>
      </top>
      <bottom/>
      <diagonal/>
    </border>
    <border>
      <left style="medium">
        <color rgb="FFDB6812"/>
      </left>
      <right style="thin">
        <color theme="1"/>
      </right>
      <top style="thin">
        <color theme="1"/>
      </top>
      <bottom style="medium">
        <color rgb="FFDB6812"/>
      </bottom>
      <diagonal/>
    </border>
    <border>
      <left style="thin">
        <color theme="1"/>
      </left>
      <right style="thin">
        <color theme="1"/>
      </right>
      <top style="thin">
        <color theme="1"/>
      </top>
      <bottom style="medium">
        <color rgb="FFDB6812"/>
      </bottom>
      <diagonal/>
    </border>
    <border>
      <left style="medium">
        <color rgb="FF22445D"/>
      </left>
      <right/>
      <top style="medium">
        <color rgb="FF22445D"/>
      </top>
      <bottom/>
      <diagonal/>
    </border>
    <border>
      <left/>
      <right style="medium">
        <color rgb="FF22445D"/>
      </right>
      <top style="medium">
        <color rgb="FF22445D"/>
      </top>
      <bottom/>
      <diagonal/>
    </border>
    <border>
      <left style="medium">
        <color rgb="FF22445D"/>
      </left>
      <right/>
      <top/>
      <bottom/>
      <diagonal/>
    </border>
    <border>
      <left/>
      <right style="medium">
        <color rgb="FF22445D"/>
      </right>
      <top/>
      <bottom/>
      <diagonal/>
    </border>
    <border>
      <left style="thin">
        <color theme="1"/>
      </left>
      <right style="thin">
        <color theme="1"/>
      </right>
      <top/>
      <bottom style="thin">
        <color theme="1"/>
      </bottom>
      <diagonal/>
    </border>
    <border>
      <left style="medium">
        <color rgb="FF07ABB8"/>
      </left>
      <right style="thin">
        <color theme="1"/>
      </right>
      <top style="medium">
        <color rgb="FF07ABB8"/>
      </top>
      <bottom style="medium">
        <color rgb="FF07ABB8"/>
      </bottom>
      <diagonal/>
    </border>
    <border>
      <left style="thin">
        <color theme="1"/>
      </left>
      <right style="thin">
        <color theme="1"/>
      </right>
      <top style="medium">
        <color rgb="FF07ABB8"/>
      </top>
      <bottom style="medium">
        <color rgb="FF07ABB8"/>
      </bottom>
      <diagonal/>
    </border>
    <border>
      <left style="thin">
        <color theme="1"/>
      </left>
      <right style="medium">
        <color rgb="FF07ABB8"/>
      </right>
      <top style="medium">
        <color rgb="FF07ABB8"/>
      </top>
      <bottom style="medium">
        <color rgb="FF07ABB8"/>
      </bottom>
      <diagonal/>
    </border>
    <border>
      <left style="medium">
        <color rgb="FFDB6812"/>
      </left>
      <right/>
      <top style="medium">
        <color rgb="FFDB6812"/>
      </top>
      <bottom style="thin">
        <color theme="1"/>
      </bottom>
      <diagonal/>
    </border>
    <border>
      <left/>
      <right/>
      <top style="medium">
        <color rgb="FFDB6812"/>
      </top>
      <bottom style="thin">
        <color theme="1"/>
      </bottom>
      <diagonal/>
    </border>
    <border>
      <left style="thin">
        <color theme="1"/>
      </left>
      <right/>
      <top style="thin">
        <color theme="1"/>
      </top>
      <bottom style="medium">
        <color rgb="FFDB6812"/>
      </bottom>
      <diagonal/>
    </border>
    <border>
      <left style="medium">
        <color rgb="FF22445D"/>
      </left>
      <right/>
      <top style="medium">
        <color rgb="FF22445D"/>
      </top>
      <bottom style="thin">
        <color theme="1"/>
      </bottom>
      <diagonal/>
    </border>
    <border>
      <left/>
      <right style="medium">
        <color rgb="FF22445D"/>
      </right>
      <top style="medium">
        <color rgb="FF22445D"/>
      </top>
      <bottom style="thin">
        <color theme="1"/>
      </bottom>
      <diagonal/>
    </border>
    <border>
      <left style="medium">
        <color rgb="FF22445D"/>
      </left>
      <right style="thin">
        <color theme="1"/>
      </right>
      <top style="thin">
        <color theme="1"/>
      </top>
      <bottom style="medium">
        <color rgb="FF22445D"/>
      </bottom>
      <diagonal/>
    </border>
    <border>
      <left style="thin">
        <color theme="1"/>
      </left>
      <right style="medium">
        <color rgb="FF22445D"/>
      </right>
      <top style="thin">
        <color theme="1"/>
      </top>
      <bottom style="medium">
        <color rgb="FF22445D"/>
      </bottom>
      <diagonal/>
    </border>
    <border>
      <left style="thin">
        <color rgb="FF22445D"/>
      </left>
      <right style="thin">
        <color rgb="FF22445D"/>
      </right>
      <top style="thin">
        <color rgb="FF22445D"/>
      </top>
      <bottom style="thin">
        <color rgb="FF22445D"/>
      </bottom>
      <diagonal/>
    </border>
    <border>
      <left style="medium">
        <color rgb="FF00844E"/>
      </left>
      <right/>
      <top style="medium">
        <color rgb="FF00844E"/>
      </top>
      <bottom/>
      <diagonal/>
    </border>
    <border>
      <left/>
      <right/>
      <top style="medium">
        <color rgb="FF00844E"/>
      </top>
      <bottom/>
      <diagonal/>
    </border>
    <border>
      <left/>
      <right style="medium">
        <color rgb="FF00844E"/>
      </right>
      <top style="medium">
        <color rgb="FF00844E"/>
      </top>
      <bottom/>
      <diagonal/>
    </border>
    <border>
      <left style="thin">
        <color rgb="FF22445D"/>
      </left>
      <right style="thin">
        <color rgb="FF22445D"/>
      </right>
      <top/>
      <bottom style="thin">
        <color rgb="FF22445D"/>
      </bottom>
      <diagonal/>
    </border>
    <border>
      <left/>
      <right/>
      <top style="medium">
        <color rgb="FF22445D"/>
      </top>
      <bottom/>
      <diagonal/>
    </border>
    <border>
      <left style="medium">
        <color rgb="FF22445D"/>
      </left>
      <right style="thin">
        <color rgb="FF22445D"/>
      </right>
      <top style="thin">
        <color rgb="FF22445D"/>
      </top>
      <bottom style="medium">
        <color rgb="FF22445D"/>
      </bottom>
      <diagonal/>
    </border>
    <border>
      <left style="thin">
        <color rgb="FF22445D"/>
      </left>
      <right style="medium">
        <color rgb="FF22445D"/>
      </right>
      <top style="thin">
        <color rgb="FF22445D"/>
      </top>
      <bottom style="medium">
        <color rgb="FF22445D"/>
      </bottom>
      <diagonal/>
    </border>
    <border>
      <left style="medium">
        <color rgb="FF07ABB8"/>
      </left>
      <right/>
      <top style="medium">
        <color rgb="FF07ABB8"/>
      </top>
      <bottom/>
      <diagonal/>
    </border>
    <border>
      <left/>
      <right/>
      <top style="medium">
        <color rgb="FF07ABB8"/>
      </top>
      <bottom/>
      <diagonal/>
    </border>
    <border>
      <left/>
      <right style="medium">
        <color rgb="FF07ABB8"/>
      </right>
      <top style="medium">
        <color rgb="FF07ABB8"/>
      </top>
      <bottom/>
      <diagonal/>
    </border>
    <border>
      <left style="medium">
        <color rgb="FF07ABB8"/>
      </left>
      <right style="thin">
        <color rgb="FF22445D"/>
      </right>
      <top style="thin">
        <color rgb="FF22445D"/>
      </top>
      <bottom style="medium">
        <color rgb="FF07ABB8"/>
      </bottom>
      <diagonal/>
    </border>
    <border>
      <left style="thin">
        <color rgb="FF22445D"/>
      </left>
      <right style="thin">
        <color rgb="FF22445D"/>
      </right>
      <top style="thin">
        <color rgb="FF22445D"/>
      </top>
      <bottom style="medium">
        <color rgb="FF07ABB8"/>
      </bottom>
      <diagonal/>
    </border>
    <border>
      <left style="thin">
        <color rgb="FF22445D"/>
      </left>
      <right style="medium">
        <color rgb="FF07ABB8"/>
      </right>
      <top style="thin">
        <color rgb="FF22445D"/>
      </top>
      <bottom style="medium">
        <color rgb="FF07ABB8"/>
      </bottom>
      <diagonal/>
    </border>
    <border>
      <left style="medium">
        <color rgb="FF00844E"/>
      </left>
      <right style="thin">
        <color rgb="FF22445D"/>
      </right>
      <top style="thin">
        <color rgb="FF22445D"/>
      </top>
      <bottom style="medium">
        <color rgb="FF00844E"/>
      </bottom>
      <diagonal/>
    </border>
    <border>
      <left style="thin">
        <color rgb="FF22445D"/>
      </left>
      <right style="thin">
        <color rgb="FF22445D"/>
      </right>
      <top style="thin">
        <color rgb="FF22445D"/>
      </top>
      <bottom style="medium">
        <color rgb="FF00844E"/>
      </bottom>
      <diagonal/>
    </border>
    <border>
      <left style="thin">
        <color rgb="FF22445D"/>
      </left>
      <right style="medium">
        <color rgb="FF00844E"/>
      </right>
      <top style="thin">
        <color rgb="FF22445D"/>
      </top>
      <bottom style="medium">
        <color rgb="FF00844E"/>
      </bottom>
      <diagonal/>
    </border>
    <border>
      <left style="medium">
        <color rgb="FFF2BF00"/>
      </left>
      <right style="thin">
        <color rgb="FF22445D"/>
      </right>
      <top style="thin">
        <color rgb="FF22445D"/>
      </top>
      <bottom style="medium">
        <color rgb="FFF2BF00"/>
      </bottom>
      <diagonal/>
    </border>
    <border>
      <left style="thin">
        <color rgb="FF22445D"/>
      </left>
      <right style="thin">
        <color rgb="FF22445D"/>
      </right>
      <top style="thin">
        <color rgb="FF22445D"/>
      </top>
      <bottom style="medium">
        <color rgb="FFF2BF00"/>
      </bottom>
      <diagonal/>
    </border>
    <border>
      <left style="thin">
        <color rgb="FF22445D"/>
      </left>
      <right style="medium">
        <color rgb="FFF2BF00"/>
      </right>
      <top style="thin">
        <color rgb="FF22445D"/>
      </top>
      <bottom style="medium">
        <color rgb="FFF2BF00"/>
      </bottom>
      <diagonal/>
    </border>
    <border>
      <left/>
      <right style="thin">
        <color rgb="FF22445D"/>
      </right>
      <top style="thin">
        <color rgb="FF22445D"/>
      </top>
      <bottom style="thin">
        <color rgb="FF22445D"/>
      </bottom>
      <diagonal/>
    </border>
    <border>
      <left style="medium">
        <color rgb="FFDB6812"/>
      </left>
      <right style="thin">
        <color rgb="FF22445D"/>
      </right>
      <top style="thin">
        <color rgb="FF22445D"/>
      </top>
      <bottom style="medium">
        <color rgb="FFDB6812"/>
      </bottom>
      <diagonal/>
    </border>
    <border>
      <left style="thin">
        <color rgb="FF22445D"/>
      </left>
      <right style="thin">
        <color rgb="FF22445D"/>
      </right>
      <top style="thin">
        <color rgb="FF22445D"/>
      </top>
      <bottom style="medium">
        <color rgb="FFDB6812"/>
      </bottom>
      <diagonal/>
    </border>
    <border>
      <left style="thin">
        <color rgb="FF22445D"/>
      </left>
      <right style="medium">
        <color rgb="FFDB6812"/>
      </right>
      <top style="thin">
        <color rgb="FF22445D"/>
      </top>
      <bottom style="medium">
        <color rgb="FFDB6812"/>
      </bottom>
      <diagonal/>
    </border>
    <border>
      <left style="thin">
        <color rgb="FF22445D"/>
      </left>
      <right/>
      <top style="thin">
        <color rgb="FF22445D"/>
      </top>
      <bottom style="medium">
        <color rgb="FFDB6812"/>
      </bottom>
      <diagonal/>
    </border>
    <border>
      <left style="medium">
        <color rgb="FF22445D"/>
      </left>
      <right style="thin">
        <color rgb="FF22445D"/>
      </right>
      <top style="medium">
        <color rgb="FF22445D"/>
      </top>
      <bottom style="medium">
        <color rgb="FF22445D"/>
      </bottom>
      <diagonal/>
    </border>
    <border>
      <left style="thin">
        <color rgb="FF22445D"/>
      </left>
      <right style="medium">
        <color rgb="FF22445D"/>
      </right>
      <top style="medium">
        <color rgb="FF22445D"/>
      </top>
      <bottom style="medium">
        <color rgb="FF22445D"/>
      </bottom>
      <diagonal/>
    </border>
    <border>
      <left style="thin">
        <color rgb="FF22445D"/>
      </left>
      <right/>
      <top style="thin">
        <color rgb="FF22445D"/>
      </top>
      <bottom style="thin">
        <color rgb="FF22445D"/>
      </bottom>
      <diagonal/>
    </border>
    <border>
      <left/>
      <right/>
      <top style="thin">
        <color rgb="FF22445D"/>
      </top>
      <bottom style="thin">
        <color rgb="FF22445D"/>
      </bottom>
      <diagonal/>
    </border>
    <border>
      <left style="medium">
        <color rgb="FF22445D"/>
      </left>
      <right style="thin">
        <color rgb="FF22445D"/>
      </right>
      <top style="medium">
        <color rgb="FF22445D"/>
      </top>
      <bottom style="thin">
        <color rgb="FF22445D"/>
      </bottom>
      <diagonal/>
    </border>
    <border>
      <left style="thin">
        <color rgb="FF22445D"/>
      </left>
      <right style="medium">
        <color rgb="FF22445D"/>
      </right>
      <top style="medium">
        <color rgb="FF22445D"/>
      </top>
      <bottom style="thin">
        <color rgb="FF22445D"/>
      </bottom>
      <diagonal/>
    </border>
    <border>
      <left style="medium">
        <color rgb="FF07ABB8"/>
      </left>
      <right style="thin">
        <color rgb="FF22445D"/>
      </right>
      <top style="medium">
        <color rgb="FF07ABB8"/>
      </top>
      <bottom style="thin">
        <color rgb="FF22445D"/>
      </bottom>
      <diagonal/>
    </border>
    <border>
      <left style="thin">
        <color rgb="FF22445D"/>
      </left>
      <right style="thin">
        <color rgb="FF22445D"/>
      </right>
      <top style="medium">
        <color rgb="FF07ABB8"/>
      </top>
      <bottom style="thin">
        <color rgb="FF22445D"/>
      </bottom>
      <diagonal/>
    </border>
    <border>
      <left style="thin">
        <color rgb="FF22445D"/>
      </left>
      <right style="medium">
        <color rgb="FF07ABB8"/>
      </right>
      <top style="medium">
        <color rgb="FF07ABB8"/>
      </top>
      <bottom style="thin">
        <color rgb="FF22445D"/>
      </bottom>
      <diagonal/>
    </border>
    <border>
      <left style="medium">
        <color rgb="FF00844E"/>
      </left>
      <right style="thin">
        <color rgb="FF22445D"/>
      </right>
      <top style="medium">
        <color rgb="FF00844E"/>
      </top>
      <bottom style="thin">
        <color rgb="FF22445D"/>
      </bottom>
      <diagonal/>
    </border>
    <border>
      <left style="thin">
        <color rgb="FF22445D"/>
      </left>
      <right style="thin">
        <color rgb="FF22445D"/>
      </right>
      <top style="medium">
        <color rgb="FF00844E"/>
      </top>
      <bottom style="thin">
        <color rgb="FF22445D"/>
      </bottom>
      <diagonal/>
    </border>
    <border>
      <left style="thin">
        <color rgb="FF22445D"/>
      </left>
      <right style="medium">
        <color rgb="FF00844E"/>
      </right>
      <top style="medium">
        <color rgb="FF00844E"/>
      </top>
      <bottom style="thin">
        <color rgb="FF22445D"/>
      </bottom>
      <diagonal/>
    </border>
    <border>
      <left style="medium">
        <color rgb="FFF2BF00"/>
      </left>
      <right style="thin">
        <color rgb="FF22445D"/>
      </right>
      <top style="medium">
        <color rgb="FFF2BF00"/>
      </top>
      <bottom style="thin">
        <color rgb="FF22445D"/>
      </bottom>
      <diagonal/>
    </border>
    <border>
      <left style="thin">
        <color rgb="FF22445D"/>
      </left>
      <right style="thin">
        <color rgb="FF22445D"/>
      </right>
      <top style="medium">
        <color rgb="FFF2BF00"/>
      </top>
      <bottom style="thin">
        <color rgb="FF22445D"/>
      </bottom>
      <diagonal/>
    </border>
    <border>
      <left style="thin">
        <color rgb="FF22445D"/>
      </left>
      <right style="medium">
        <color rgb="FFF2BF00"/>
      </right>
      <top style="medium">
        <color rgb="FFF2BF00"/>
      </top>
      <bottom style="thin">
        <color rgb="FF22445D"/>
      </bottom>
      <diagonal/>
    </border>
    <border>
      <left style="medium">
        <color rgb="FFDB6812"/>
      </left>
      <right style="thin">
        <color rgb="FF22445D"/>
      </right>
      <top style="medium">
        <color rgb="FFDB6812"/>
      </top>
      <bottom style="thin">
        <color rgb="FF22445D"/>
      </bottom>
      <diagonal/>
    </border>
    <border>
      <left style="thin">
        <color rgb="FF22445D"/>
      </left>
      <right style="thin">
        <color rgb="FF22445D"/>
      </right>
      <top style="medium">
        <color rgb="FFDB6812"/>
      </top>
      <bottom style="thin">
        <color rgb="FF22445D"/>
      </bottom>
      <diagonal/>
    </border>
    <border>
      <left style="thin">
        <color rgb="FF22445D"/>
      </left>
      <right style="medium">
        <color rgb="FFDB6812"/>
      </right>
      <top style="medium">
        <color rgb="FFDB6812"/>
      </top>
      <bottom style="thin">
        <color rgb="FF22445D"/>
      </bottom>
      <diagonal/>
    </border>
    <border>
      <left style="medium">
        <color rgb="FFDB6812"/>
      </left>
      <right style="thin">
        <color rgb="FF22445D"/>
      </right>
      <top/>
      <bottom style="thin">
        <color rgb="FF22445D"/>
      </bottom>
      <diagonal/>
    </border>
    <border>
      <left style="medium">
        <color rgb="FFDB6812"/>
      </left>
      <right style="thin">
        <color rgb="FF22445D"/>
      </right>
      <top style="thin">
        <color rgb="FF22445D"/>
      </top>
      <bottom style="thin">
        <color rgb="FF22445D"/>
      </bottom>
      <diagonal/>
    </border>
    <border>
      <left style="thin">
        <color rgb="FF22445D"/>
      </left>
      <right/>
      <top/>
      <bottom style="thin">
        <color rgb="FF22445D"/>
      </bottom>
      <diagonal/>
    </border>
    <border>
      <left style="medium">
        <color rgb="FF22445D"/>
      </left>
      <right style="thin">
        <color rgb="FF22445D"/>
      </right>
      <top/>
      <bottom style="thin">
        <color rgb="FF22445D"/>
      </bottom>
      <diagonal/>
    </border>
    <border>
      <left style="thin">
        <color rgb="FF22445D"/>
      </left>
      <right style="medium">
        <color rgb="FF22445D"/>
      </right>
      <top/>
      <bottom style="thin">
        <color rgb="FF22445D"/>
      </bottom>
      <diagonal/>
    </border>
    <border>
      <left style="medium">
        <color rgb="FF22445D"/>
      </left>
      <right style="thin">
        <color rgb="FF22445D"/>
      </right>
      <top style="thin">
        <color rgb="FF22445D"/>
      </top>
      <bottom style="thin">
        <color rgb="FF22445D"/>
      </bottom>
      <diagonal/>
    </border>
    <border>
      <left style="thin">
        <color rgb="FF22445D"/>
      </left>
      <right style="medium">
        <color rgb="FF22445D"/>
      </right>
      <top style="thin">
        <color rgb="FF22445D"/>
      </top>
      <bottom style="thin">
        <color rgb="FF22445D"/>
      </bottom>
      <diagonal/>
    </border>
    <border>
      <left style="medium">
        <color rgb="FF07ABB8"/>
      </left>
      <right style="thin">
        <color rgb="FF22445D"/>
      </right>
      <top/>
      <bottom style="thin">
        <color rgb="FF22445D"/>
      </bottom>
      <diagonal/>
    </border>
    <border>
      <left style="thin">
        <color rgb="FF22445D"/>
      </left>
      <right style="medium">
        <color rgb="FF07ABB8"/>
      </right>
      <top/>
      <bottom style="thin">
        <color rgb="FF22445D"/>
      </bottom>
      <diagonal/>
    </border>
    <border>
      <left style="medium">
        <color rgb="FF07ABB8"/>
      </left>
      <right style="thin">
        <color rgb="FF22445D"/>
      </right>
      <top style="thin">
        <color rgb="FF22445D"/>
      </top>
      <bottom style="thin">
        <color rgb="FF22445D"/>
      </bottom>
      <diagonal/>
    </border>
    <border>
      <left style="thin">
        <color rgb="FF22445D"/>
      </left>
      <right style="medium">
        <color rgb="FF07ABB8"/>
      </right>
      <top style="thin">
        <color rgb="FF22445D"/>
      </top>
      <bottom style="thin">
        <color rgb="FF22445D"/>
      </bottom>
      <diagonal/>
    </border>
    <border>
      <left style="medium">
        <color rgb="FF00844E"/>
      </left>
      <right style="thin">
        <color rgb="FF22445D"/>
      </right>
      <top/>
      <bottom style="thin">
        <color rgb="FF22445D"/>
      </bottom>
      <diagonal/>
    </border>
    <border>
      <left style="thin">
        <color rgb="FF22445D"/>
      </left>
      <right style="medium">
        <color rgb="FF00844E"/>
      </right>
      <top/>
      <bottom style="thin">
        <color rgb="FF22445D"/>
      </bottom>
      <diagonal/>
    </border>
    <border>
      <left style="medium">
        <color rgb="FF00844E"/>
      </left>
      <right style="thin">
        <color rgb="FF22445D"/>
      </right>
      <top style="thin">
        <color rgb="FF22445D"/>
      </top>
      <bottom style="thin">
        <color rgb="FF22445D"/>
      </bottom>
      <diagonal/>
    </border>
    <border>
      <left style="thin">
        <color rgb="FF22445D"/>
      </left>
      <right style="medium">
        <color rgb="FF00844E"/>
      </right>
      <top style="thin">
        <color rgb="FF22445D"/>
      </top>
      <bottom style="thin">
        <color rgb="FF22445D"/>
      </bottom>
      <diagonal/>
    </border>
    <border>
      <left style="medium">
        <color rgb="FFF2BF00"/>
      </left>
      <right style="thin">
        <color rgb="FF22445D"/>
      </right>
      <top/>
      <bottom style="thin">
        <color rgb="FF22445D"/>
      </bottom>
      <diagonal/>
    </border>
    <border>
      <left style="thin">
        <color rgb="FF22445D"/>
      </left>
      <right style="medium">
        <color rgb="FFF2BF00"/>
      </right>
      <top/>
      <bottom style="thin">
        <color rgb="FF22445D"/>
      </bottom>
      <diagonal/>
    </border>
    <border>
      <left style="medium">
        <color rgb="FFF2BF00"/>
      </left>
      <right style="thin">
        <color rgb="FF22445D"/>
      </right>
      <top style="thin">
        <color rgb="FF22445D"/>
      </top>
      <bottom style="thin">
        <color rgb="FF22445D"/>
      </bottom>
      <diagonal/>
    </border>
    <border>
      <left style="thin">
        <color rgb="FF22445D"/>
      </left>
      <right style="medium">
        <color rgb="FFF2BF00"/>
      </right>
      <top style="thin">
        <color rgb="FF22445D"/>
      </top>
      <bottom style="thin">
        <color rgb="FF22445D"/>
      </bottom>
      <diagonal/>
    </border>
  </borders>
  <cellStyleXfs count="1">
    <xf numFmtId="0" fontId="0" fillId="0" borderId="0"/>
  </cellStyleXfs>
  <cellXfs count="202">
    <xf numFmtId="0" fontId="0" fillId="0" borderId="0" xfId="0"/>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center" vertical="center"/>
    </xf>
    <xf numFmtId="164" fontId="0" fillId="0" borderId="0" xfId="0" applyNumberFormat="1" applyAlignment="1">
      <alignment horizontal="left" vertical="center"/>
    </xf>
    <xf numFmtId="164" fontId="0" fillId="0" borderId="0" xfId="0" applyNumberFormat="1"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textRotation="90" wrapText="1"/>
    </xf>
    <xf numFmtId="0" fontId="0" fillId="0" borderId="4" xfId="0" applyBorder="1" applyAlignment="1">
      <alignment horizontal="left" vertical="center"/>
    </xf>
    <xf numFmtId="0" fontId="3" fillId="0" borderId="0" xfId="0" applyFont="1" applyAlignment="1">
      <alignment horizontal="center"/>
    </xf>
    <xf numFmtId="0" fontId="3" fillId="0" borderId="0" xfId="0" applyFont="1" applyAlignment="1">
      <alignment horizontal="center" textRotation="90" wrapText="1"/>
    </xf>
    <xf numFmtId="0" fontId="4" fillId="0" borderId="0" xfId="0" applyFont="1" applyAlignment="1">
      <alignment horizontal="center"/>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8" xfId="0" applyFill="1" applyBorder="1" applyAlignment="1">
      <alignment vertical="center"/>
    </xf>
    <xf numFmtId="164" fontId="0" fillId="3" borderId="8" xfId="0" applyNumberFormat="1" applyFill="1" applyBorder="1" applyAlignment="1">
      <alignment vertical="center"/>
    </xf>
    <xf numFmtId="0" fontId="0" fillId="3" borderId="30" xfId="0" applyFill="1" applyBorder="1" applyAlignment="1">
      <alignment vertical="center" wrapText="1"/>
    </xf>
    <xf numFmtId="0" fontId="0" fillId="3" borderId="30" xfId="0" applyFill="1" applyBorder="1" applyAlignment="1">
      <alignment horizontal="center" vertical="center"/>
    </xf>
    <xf numFmtId="0" fontId="0" fillId="3" borderId="30" xfId="0" applyFill="1" applyBorder="1" applyAlignment="1">
      <alignment vertical="center"/>
    </xf>
    <xf numFmtId="164" fontId="0" fillId="3" borderId="30" xfId="0" applyNumberFormat="1" applyFill="1" applyBorder="1" applyAlignment="1">
      <alignment vertical="center"/>
    </xf>
    <xf numFmtId="0" fontId="3" fillId="3" borderId="31" xfId="0" applyFont="1" applyFill="1" applyBorder="1" applyAlignment="1">
      <alignment horizontal="center" textRotation="90" wrapText="1"/>
    </xf>
    <xf numFmtId="0" fontId="3" fillId="3" borderId="32" xfId="0" applyFont="1" applyFill="1" applyBorder="1" applyAlignment="1">
      <alignment horizontal="center" textRotation="90" wrapText="1"/>
    </xf>
    <xf numFmtId="164" fontId="3" fillId="3" borderId="32" xfId="0" applyNumberFormat="1" applyFont="1" applyFill="1" applyBorder="1" applyAlignment="1">
      <alignment horizontal="center" textRotation="90" wrapText="1"/>
    </xf>
    <xf numFmtId="0" fontId="3" fillId="3" borderId="33" xfId="0" applyFont="1" applyFill="1" applyBorder="1" applyAlignment="1">
      <alignment horizontal="center" textRotation="90" wrapText="1"/>
    </xf>
    <xf numFmtId="0" fontId="3" fillId="3" borderId="9" xfId="0" applyFont="1" applyFill="1" applyBorder="1" applyAlignment="1">
      <alignment horizontal="center" textRotation="90" wrapText="1"/>
    </xf>
    <xf numFmtId="0" fontId="3" fillId="3" borderId="10" xfId="0" applyFont="1" applyFill="1" applyBorder="1" applyAlignment="1">
      <alignment horizontal="center" textRotation="90" wrapText="1"/>
    </xf>
    <xf numFmtId="164" fontId="3" fillId="3" borderId="10" xfId="0" applyNumberFormat="1" applyFont="1" applyFill="1" applyBorder="1" applyAlignment="1">
      <alignment horizontal="center" textRotation="90" wrapText="1"/>
    </xf>
    <xf numFmtId="0" fontId="3" fillId="3" borderId="11" xfId="0" applyFont="1" applyFill="1" applyBorder="1" applyAlignment="1">
      <alignment horizontal="center" textRotation="90" wrapText="1"/>
    </xf>
    <xf numFmtId="0" fontId="3" fillId="3" borderId="18" xfId="0" applyFont="1" applyFill="1" applyBorder="1" applyAlignment="1">
      <alignment horizontal="center" textRotation="90" wrapText="1"/>
    </xf>
    <xf numFmtId="0" fontId="3" fillId="3" borderId="19" xfId="0" applyFont="1" applyFill="1" applyBorder="1" applyAlignment="1">
      <alignment horizontal="center" textRotation="90" wrapText="1"/>
    </xf>
    <xf numFmtId="0" fontId="3" fillId="3" borderId="20" xfId="0" applyFont="1" applyFill="1" applyBorder="1" applyAlignment="1">
      <alignment horizontal="center" textRotation="90" wrapText="1"/>
    </xf>
    <xf numFmtId="0" fontId="3" fillId="3" borderId="24" xfId="0" applyFont="1" applyFill="1" applyBorder="1" applyAlignment="1">
      <alignment horizontal="center" textRotation="90" wrapText="1"/>
    </xf>
    <xf numFmtId="0" fontId="3" fillId="3" borderId="25" xfId="0" applyFont="1" applyFill="1" applyBorder="1" applyAlignment="1">
      <alignment horizontal="center" textRotation="90" wrapText="1"/>
    </xf>
    <xf numFmtId="0" fontId="3" fillId="3" borderId="36" xfId="0" applyFont="1" applyFill="1" applyBorder="1" applyAlignment="1">
      <alignment horizontal="center" textRotation="90" wrapText="1"/>
    </xf>
    <xf numFmtId="0" fontId="3" fillId="3" borderId="39" xfId="0" applyFont="1" applyFill="1" applyBorder="1" applyAlignment="1">
      <alignment horizontal="center" textRotation="90" wrapText="1"/>
    </xf>
    <xf numFmtId="0" fontId="3" fillId="3" borderId="40" xfId="0" applyFont="1" applyFill="1" applyBorder="1" applyAlignment="1">
      <alignment horizontal="center" textRotation="90" wrapText="1"/>
    </xf>
    <xf numFmtId="0" fontId="0" fillId="3" borderId="41" xfId="0" applyFill="1" applyBorder="1" applyAlignment="1">
      <alignment horizontal="left" vertical="center" wrapText="1"/>
    </xf>
    <xf numFmtId="0" fontId="0" fillId="3" borderId="41" xfId="0" applyFill="1" applyBorder="1" applyAlignment="1">
      <alignment horizontal="left" vertical="center"/>
    </xf>
    <xf numFmtId="164" fontId="0" fillId="3" borderId="41" xfId="0" applyNumberFormat="1" applyFill="1" applyBorder="1" applyAlignment="1">
      <alignment horizontal="left" vertical="center"/>
    </xf>
    <xf numFmtId="0" fontId="0" fillId="3" borderId="45" xfId="0" applyFill="1" applyBorder="1" applyAlignment="1">
      <alignment horizontal="left" vertical="center" wrapText="1"/>
    </xf>
    <xf numFmtId="0" fontId="0" fillId="3" borderId="45" xfId="0" applyFill="1" applyBorder="1" applyAlignment="1">
      <alignment horizontal="left" vertical="center"/>
    </xf>
    <xf numFmtId="164" fontId="0" fillId="3" borderId="45" xfId="0" applyNumberFormat="1" applyFill="1" applyBorder="1" applyAlignment="1">
      <alignment horizontal="left" vertical="center"/>
    </xf>
    <xf numFmtId="0" fontId="1" fillId="3" borderId="47" xfId="0" applyFont="1" applyFill="1" applyBorder="1" applyAlignment="1">
      <alignment horizontal="left" vertical="center" textRotation="90" wrapText="1"/>
    </xf>
    <xf numFmtId="0" fontId="1" fillId="3" borderId="48" xfId="0" applyFont="1" applyFill="1" applyBorder="1" applyAlignment="1">
      <alignment horizontal="left" vertical="center" textRotation="90" wrapText="1"/>
    </xf>
    <xf numFmtId="0" fontId="1" fillId="3" borderId="52" xfId="0" applyFont="1" applyFill="1" applyBorder="1" applyAlignment="1">
      <alignment horizontal="left" vertical="center" textRotation="90" wrapText="1"/>
    </xf>
    <xf numFmtId="0" fontId="1" fillId="3" borderId="53" xfId="0" applyFont="1" applyFill="1" applyBorder="1" applyAlignment="1">
      <alignment horizontal="left" vertical="center" textRotation="90" wrapText="1"/>
    </xf>
    <xf numFmtId="164" fontId="1" fillId="3" borderId="53" xfId="0" applyNumberFormat="1" applyFont="1" applyFill="1" applyBorder="1" applyAlignment="1">
      <alignment horizontal="left" vertical="center" textRotation="90" wrapText="1"/>
    </xf>
    <xf numFmtId="0" fontId="1" fillId="3" borderId="54" xfId="0" applyFont="1" applyFill="1" applyBorder="1" applyAlignment="1">
      <alignment horizontal="left" vertical="center" textRotation="90" wrapText="1"/>
    </xf>
    <xf numFmtId="0" fontId="1" fillId="3" borderId="55" xfId="0" applyFont="1" applyFill="1" applyBorder="1" applyAlignment="1">
      <alignment horizontal="left" vertical="center" textRotation="90" wrapText="1"/>
    </xf>
    <xf numFmtId="0" fontId="1" fillId="3" borderId="56" xfId="0" applyFont="1" applyFill="1" applyBorder="1" applyAlignment="1">
      <alignment horizontal="left" vertical="center" textRotation="90" wrapText="1"/>
    </xf>
    <xf numFmtId="164" fontId="1" fillId="3" borderId="56" xfId="0" applyNumberFormat="1" applyFont="1" applyFill="1" applyBorder="1" applyAlignment="1">
      <alignment horizontal="left" vertical="center" textRotation="90" wrapText="1"/>
    </xf>
    <xf numFmtId="0" fontId="1" fillId="3" borderId="57" xfId="0" applyFont="1" applyFill="1" applyBorder="1" applyAlignment="1">
      <alignment horizontal="left" vertical="center" textRotation="90" wrapText="1"/>
    </xf>
    <xf numFmtId="0" fontId="1" fillId="3" borderId="58" xfId="0" applyFont="1" applyFill="1" applyBorder="1" applyAlignment="1">
      <alignment horizontal="left" vertical="center" textRotation="90" wrapText="1"/>
    </xf>
    <xf numFmtId="0" fontId="1" fillId="3" borderId="59" xfId="0" applyFont="1" applyFill="1" applyBorder="1" applyAlignment="1">
      <alignment horizontal="left" vertical="center" textRotation="90" wrapText="1"/>
    </xf>
    <xf numFmtId="164" fontId="1" fillId="3" borderId="59" xfId="0" applyNumberFormat="1" applyFont="1" applyFill="1" applyBorder="1" applyAlignment="1">
      <alignment horizontal="left" vertical="center" textRotation="90" wrapText="1"/>
    </xf>
    <xf numFmtId="0" fontId="1" fillId="3" borderId="60" xfId="0" applyFont="1" applyFill="1" applyBorder="1" applyAlignment="1">
      <alignment horizontal="left" vertical="center" textRotation="90" wrapText="1"/>
    </xf>
    <xf numFmtId="0" fontId="1" fillId="3" borderId="62" xfId="0" applyFont="1" applyFill="1" applyBorder="1" applyAlignment="1">
      <alignment horizontal="left" vertical="center" textRotation="90" wrapText="1"/>
    </xf>
    <xf numFmtId="0" fontId="1" fillId="3" borderId="63" xfId="0" applyFont="1" applyFill="1" applyBorder="1" applyAlignment="1">
      <alignment horizontal="left" vertical="center" textRotation="90" wrapText="1"/>
    </xf>
    <xf numFmtId="164" fontId="1" fillId="3" borderId="63" xfId="0" applyNumberFormat="1" applyFont="1" applyFill="1" applyBorder="1" applyAlignment="1">
      <alignment horizontal="left" vertical="center" textRotation="90" wrapText="1"/>
    </xf>
    <xf numFmtId="0" fontId="1" fillId="3" borderId="65" xfId="0" applyFont="1" applyFill="1" applyBorder="1" applyAlignment="1">
      <alignment horizontal="left" vertical="center" textRotation="90" wrapText="1"/>
    </xf>
    <xf numFmtId="0" fontId="1" fillId="3" borderId="66" xfId="0" applyFont="1" applyFill="1" applyBorder="1" applyAlignment="1">
      <alignment horizontal="left" vertical="center" textRotation="90" wrapText="1"/>
    </xf>
    <xf numFmtId="0" fontId="1" fillId="3" borderId="67" xfId="0" applyFont="1" applyFill="1" applyBorder="1" applyAlignment="1">
      <alignment horizontal="left" vertical="center" textRotation="90" wrapText="1"/>
    </xf>
    <xf numFmtId="0" fontId="0" fillId="7" borderId="0" xfId="0" applyFill="1" applyAlignment="1">
      <alignment vertical="center"/>
    </xf>
    <xf numFmtId="0" fontId="0" fillId="7" borderId="26" xfId="0" applyFill="1" applyBorder="1" applyAlignment="1">
      <alignment vertical="center"/>
    </xf>
    <xf numFmtId="0" fontId="0" fillId="7" borderId="27" xfId="0" applyFill="1" applyBorder="1" applyAlignment="1">
      <alignment vertical="center"/>
    </xf>
    <xf numFmtId="0" fontId="1" fillId="3" borderId="41" xfId="0" applyFont="1" applyFill="1" applyBorder="1" applyAlignment="1">
      <alignment vertical="center" wrapText="1"/>
    </xf>
    <xf numFmtId="0" fontId="0" fillId="3" borderId="41" xfId="0" applyFill="1" applyBorder="1" applyAlignment="1">
      <alignment vertical="center" wrapText="1"/>
    </xf>
    <xf numFmtId="0" fontId="0" fillId="3" borderId="41" xfId="0" applyFill="1" applyBorder="1" applyAlignment="1">
      <alignment horizontal="center" vertical="center"/>
    </xf>
    <xf numFmtId="0" fontId="0" fillId="3" borderId="41" xfId="0" applyFill="1" applyBorder="1" applyAlignment="1">
      <alignment vertical="center"/>
    </xf>
    <xf numFmtId="164" fontId="0" fillId="3" borderId="41" xfId="0" applyNumberFormat="1" applyFill="1" applyBorder="1" applyAlignment="1">
      <alignment vertical="center"/>
    </xf>
    <xf numFmtId="0" fontId="1" fillId="0" borderId="28" xfId="0" applyFont="1" applyBorder="1" applyAlignment="1">
      <alignment vertical="center" wrapText="1"/>
    </xf>
    <xf numFmtId="0" fontId="1" fillId="0" borderId="29" xfId="0" applyFont="1" applyBorder="1" applyAlignment="1">
      <alignment vertical="center" wrapText="1"/>
    </xf>
    <xf numFmtId="0" fontId="0" fillId="0" borderId="41" xfId="0" applyBorder="1" applyAlignment="1">
      <alignment vertical="center"/>
    </xf>
    <xf numFmtId="164" fontId="0" fillId="3" borderId="41" xfId="0" applyNumberFormat="1" applyFill="1" applyBorder="1" applyAlignment="1">
      <alignment horizontal="center" vertical="center"/>
    </xf>
    <xf numFmtId="0" fontId="0" fillId="3" borderId="41" xfId="0" applyFill="1" applyBorder="1" applyAlignment="1">
      <alignment horizontal="right" vertical="center"/>
    </xf>
    <xf numFmtId="0" fontId="3" fillId="3" borderId="41" xfId="0" applyFont="1" applyFill="1" applyBorder="1" applyAlignment="1">
      <alignment horizontal="center" textRotation="90" wrapText="1"/>
    </xf>
    <xf numFmtId="0" fontId="1" fillId="3" borderId="68" xfId="0" applyFont="1" applyFill="1" applyBorder="1" applyAlignment="1">
      <alignment vertical="center" wrapText="1"/>
    </xf>
    <xf numFmtId="0" fontId="0" fillId="3" borderId="45" xfId="0" applyFill="1" applyBorder="1" applyAlignment="1">
      <alignment vertical="center" wrapText="1"/>
    </xf>
    <xf numFmtId="0" fontId="0" fillId="3" borderId="45" xfId="0" applyFill="1" applyBorder="1" applyAlignment="1">
      <alignment horizontal="center" vertical="center"/>
    </xf>
    <xf numFmtId="0" fontId="0" fillId="3" borderId="45" xfId="0" applyFill="1" applyBorder="1" applyAlignment="1">
      <alignment vertical="center"/>
    </xf>
    <xf numFmtId="164" fontId="0" fillId="3" borderId="45" xfId="0" applyNumberFormat="1" applyFill="1" applyBorder="1" applyAlignment="1">
      <alignment vertical="center"/>
    </xf>
    <xf numFmtId="0" fontId="1" fillId="3" borderId="52" xfId="0" applyFont="1" applyFill="1" applyBorder="1" applyAlignment="1">
      <alignment vertical="center" wrapText="1"/>
    </xf>
    <xf numFmtId="0" fontId="1" fillId="3" borderId="53" xfId="0" applyFont="1" applyFill="1" applyBorder="1" applyAlignment="1">
      <alignment vertical="center" wrapText="1"/>
    </xf>
    <xf numFmtId="164" fontId="1" fillId="3" borderId="53" xfId="0" applyNumberFormat="1" applyFont="1" applyFill="1" applyBorder="1" applyAlignment="1">
      <alignment vertical="center" wrapText="1"/>
    </xf>
    <xf numFmtId="0" fontId="1" fillId="3" borderId="54" xfId="0" applyFont="1" applyFill="1" applyBorder="1" applyAlignment="1">
      <alignment vertical="center" wrapText="1"/>
    </xf>
    <xf numFmtId="0" fontId="1" fillId="3" borderId="55" xfId="0" applyFont="1" applyFill="1" applyBorder="1" applyAlignment="1">
      <alignment vertical="center" wrapText="1"/>
    </xf>
    <xf numFmtId="0" fontId="1" fillId="3" borderId="56" xfId="0" applyFont="1" applyFill="1" applyBorder="1" applyAlignment="1">
      <alignment vertical="center" wrapText="1"/>
    </xf>
    <xf numFmtId="164" fontId="1" fillId="3" borderId="56" xfId="0" applyNumberFormat="1" applyFont="1" applyFill="1" applyBorder="1" applyAlignment="1">
      <alignment vertical="center" wrapText="1"/>
    </xf>
    <xf numFmtId="0" fontId="1" fillId="3" borderId="57" xfId="0" applyFont="1" applyFill="1" applyBorder="1" applyAlignment="1">
      <alignment vertical="center" wrapText="1"/>
    </xf>
    <xf numFmtId="0" fontId="1" fillId="0" borderId="69" xfId="0" applyFont="1" applyBorder="1" applyAlignment="1">
      <alignment vertical="center" wrapText="1"/>
    </xf>
    <xf numFmtId="0" fontId="1" fillId="3" borderId="58" xfId="0" applyFont="1" applyFill="1" applyBorder="1" applyAlignment="1">
      <alignment vertical="center" wrapText="1"/>
    </xf>
    <xf numFmtId="0" fontId="1" fillId="3" borderId="59" xfId="0" applyFont="1" applyFill="1" applyBorder="1" applyAlignment="1">
      <alignment vertical="center" wrapText="1"/>
    </xf>
    <xf numFmtId="164" fontId="1" fillId="3" borderId="59" xfId="0" applyNumberFormat="1" applyFont="1" applyFill="1" applyBorder="1" applyAlignment="1">
      <alignment vertical="center" wrapText="1"/>
    </xf>
    <xf numFmtId="0" fontId="1" fillId="3" borderId="60" xfId="0" applyFont="1" applyFill="1" applyBorder="1" applyAlignment="1">
      <alignment vertical="center" wrapText="1"/>
    </xf>
    <xf numFmtId="0" fontId="0" fillId="7" borderId="46" xfId="0" applyFill="1" applyBorder="1" applyAlignment="1">
      <alignment vertical="center"/>
    </xf>
    <xf numFmtId="0" fontId="1" fillId="3" borderId="61" xfId="0" applyFont="1" applyFill="1" applyBorder="1" applyAlignment="1">
      <alignment vertical="center" wrapText="1"/>
    </xf>
    <xf numFmtId="0" fontId="1" fillId="3" borderId="62" xfId="0" applyFont="1" applyFill="1" applyBorder="1" applyAlignment="1">
      <alignment vertical="center" wrapText="1"/>
    </xf>
    <xf numFmtId="0" fontId="1" fillId="3" borderId="63" xfId="0" applyFont="1" applyFill="1" applyBorder="1" applyAlignment="1">
      <alignment vertical="center" wrapText="1"/>
    </xf>
    <xf numFmtId="164" fontId="1" fillId="3" borderId="63" xfId="0" applyNumberFormat="1" applyFont="1" applyFill="1" applyBorder="1" applyAlignment="1">
      <alignment vertical="center" wrapText="1"/>
    </xf>
    <xf numFmtId="0" fontId="1" fillId="3" borderId="64" xfId="0" applyFont="1" applyFill="1" applyBorder="1" applyAlignment="1">
      <alignment vertical="center" wrapText="1"/>
    </xf>
    <xf numFmtId="164" fontId="0" fillId="3" borderId="45" xfId="0" applyNumberFormat="1" applyFill="1" applyBorder="1" applyAlignment="1">
      <alignment horizontal="center" vertical="center"/>
    </xf>
    <xf numFmtId="164" fontId="1" fillId="3" borderId="63" xfId="0" applyNumberFormat="1" applyFont="1" applyFill="1" applyBorder="1" applyAlignment="1">
      <alignment horizontal="center" vertical="center" wrapText="1"/>
    </xf>
    <xf numFmtId="0" fontId="0" fillId="8" borderId="41" xfId="0" applyFill="1" applyBorder="1" applyAlignment="1">
      <alignment vertical="center"/>
    </xf>
    <xf numFmtId="164" fontId="0" fillId="8" borderId="41" xfId="0" applyNumberFormat="1" applyFill="1" applyBorder="1" applyAlignment="1">
      <alignment vertical="center"/>
    </xf>
    <xf numFmtId="0" fontId="2" fillId="0" borderId="47" xfId="0" applyFont="1" applyBorder="1" applyAlignment="1">
      <alignment vertical="center" wrapText="1"/>
    </xf>
    <xf numFmtId="0" fontId="2" fillId="0" borderId="48" xfId="0" applyFont="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8" borderId="45" xfId="0" applyFill="1" applyBorder="1" applyAlignment="1">
      <alignment vertical="center"/>
    </xf>
    <xf numFmtId="164" fontId="0" fillId="8" borderId="45" xfId="0" applyNumberFormat="1" applyFill="1" applyBorder="1" applyAlignment="1">
      <alignment vertical="center"/>
    </xf>
    <xf numFmtId="0" fontId="1" fillId="8" borderId="52" xfId="0" applyFont="1" applyFill="1" applyBorder="1" applyAlignment="1">
      <alignment vertical="center" wrapText="1"/>
    </xf>
    <xf numFmtId="0" fontId="1" fillId="8" borderId="53" xfId="0" applyFont="1" applyFill="1" applyBorder="1" applyAlignment="1">
      <alignment vertical="center" wrapText="1"/>
    </xf>
    <xf numFmtId="164" fontId="1" fillId="8" borderId="53" xfId="0" applyNumberFormat="1" applyFont="1" applyFill="1" applyBorder="1" applyAlignment="1">
      <alignment vertical="center" wrapText="1"/>
    </xf>
    <xf numFmtId="0" fontId="1" fillId="8" borderId="55" xfId="0" applyFont="1" applyFill="1" applyBorder="1" applyAlignment="1">
      <alignment vertical="center" wrapText="1"/>
    </xf>
    <xf numFmtId="0" fontId="1" fillId="8" borderId="56" xfId="0" applyFont="1" applyFill="1" applyBorder="1" applyAlignment="1">
      <alignment vertical="center" wrapText="1"/>
    </xf>
    <xf numFmtId="164" fontId="1" fillId="8" borderId="56" xfId="0" applyNumberFormat="1" applyFont="1" applyFill="1" applyBorder="1" applyAlignment="1">
      <alignment vertical="center" wrapText="1"/>
    </xf>
    <xf numFmtId="0" fontId="1" fillId="8" borderId="58" xfId="0" applyFont="1" applyFill="1" applyBorder="1" applyAlignment="1">
      <alignment vertical="center" wrapText="1"/>
    </xf>
    <xf numFmtId="0" fontId="1" fillId="8" borderId="59" xfId="0" applyFont="1" applyFill="1" applyBorder="1" applyAlignment="1">
      <alignment vertical="center" wrapText="1"/>
    </xf>
    <xf numFmtId="164" fontId="1" fillId="8" borderId="59" xfId="0" applyNumberFormat="1" applyFont="1" applyFill="1" applyBorder="1" applyAlignment="1">
      <alignment vertical="center" wrapText="1"/>
    </xf>
    <xf numFmtId="0" fontId="1" fillId="8" borderId="62" xfId="0" applyFont="1" applyFill="1" applyBorder="1" applyAlignment="1">
      <alignment vertical="center" wrapText="1"/>
    </xf>
    <xf numFmtId="0" fontId="1" fillId="8" borderId="63" xfId="0" applyFont="1" applyFill="1" applyBorder="1" applyAlignment="1">
      <alignment vertical="center" wrapText="1"/>
    </xf>
    <xf numFmtId="164" fontId="1" fillId="8" borderId="63" xfId="0" applyNumberFormat="1" applyFont="1" applyFill="1" applyBorder="1" applyAlignment="1">
      <alignment vertical="center" wrapText="1"/>
    </xf>
    <xf numFmtId="0" fontId="0" fillId="8" borderId="84" xfId="0" applyFill="1" applyBorder="1" applyAlignment="1">
      <alignment vertical="center"/>
    </xf>
    <xf numFmtId="0" fontId="0" fillId="8" borderId="85" xfId="0" applyFill="1" applyBorder="1" applyAlignment="1">
      <alignment vertical="center"/>
    </xf>
    <xf numFmtId="0" fontId="1" fillId="3" borderId="65" xfId="0" applyFont="1" applyFill="1" applyBorder="1" applyAlignment="1">
      <alignment vertical="center" wrapText="1"/>
    </xf>
    <xf numFmtId="0" fontId="0" fillId="3" borderId="86" xfId="0" applyFill="1" applyBorder="1" applyAlignment="1">
      <alignment vertical="center"/>
    </xf>
    <xf numFmtId="0" fontId="0" fillId="3" borderId="68" xfId="0" applyFill="1" applyBorder="1" applyAlignment="1">
      <alignment vertical="center"/>
    </xf>
    <xf numFmtId="164" fontId="0" fillId="0" borderId="87" xfId="0" applyNumberFormat="1" applyBorder="1" applyAlignment="1">
      <alignment vertical="center"/>
    </xf>
    <xf numFmtId="0" fontId="0" fillId="0" borderId="88" xfId="0" applyBorder="1" applyAlignment="1">
      <alignment vertical="center"/>
    </xf>
    <xf numFmtId="164" fontId="0" fillId="0" borderId="89" xfId="0" applyNumberFormat="1" applyBorder="1" applyAlignment="1">
      <alignment vertical="center"/>
    </xf>
    <xf numFmtId="0" fontId="0" fillId="0" borderId="90" xfId="0" applyBorder="1" applyAlignment="1">
      <alignment vertical="center"/>
    </xf>
    <xf numFmtId="0" fontId="0" fillId="0" borderId="89" xfId="0" applyBorder="1" applyAlignment="1">
      <alignment vertical="center"/>
    </xf>
    <xf numFmtId="0" fontId="2" fillId="0" borderId="87" xfId="0" applyFont="1" applyBorder="1" applyAlignment="1">
      <alignment vertical="center"/>
    </xf>
    <xf numFmtId="0" fontId="2" fillId="0" borderId="88" xfId="0" applyFont="1" applyBorder="1" applyAlignment="1">
      <alignment vertical="center"/>
    </xf>
    <xf numFmtId="0" fontId="2" fillId="0" borderId="89" xfId="0" applyFont="1" applyBorder="1" applyAlignment="1">
      <alignment vertical="center"/>
    </xf>
    <xf numFmtId="0" fontId="2" fillId="0" borderId="90" xfId="0" applyFont="1" applyBorder="1" applyAlignment="1">
      <alignment vertical="center"/>
    </xf>
    <xf numFmtId="0" fontId="0" fillId="8" borderId="91" xfId="0" applyFill="1" applyBorder="1" applyAlignment="1">
      <alignment vertical="center" wrapText="1"/>
    </xf>
    <xf numFmtId="0" fontId="0" fillId="3" borderId="92" xfId="0" applyFill="1" applyBorder="1" applyAlignment="1">
      <alignment horizontal="center" vertical="center"/>
    </xf>
    <xf numFmtId="0" fontId="0" fillId="8" borderId="93" xfId="0" applyFill="1" applyBorder="1" applyAlignment="1">
      <alignment vertical="center" wrapText="1"/>
    </xf>
    <xf numFmtId="0" fontId="0" fillId="3" borderId="94" xfId="0" applyFill="1" applyBorder="1" applyAlignment="1">
      <alignment horizontal="center" vertical="center"/>
    </xf>
    <xf numFmtId="0" fontId="0" fillId="3" borderId="94" xfId="0" applyFill="1" applyBorder="1" applyAlignment="1">
      <alignment vertical="center"/>
    </xf>
    <xf numFmtId="0" fontId="0" fillId="8" borderId="95" xfId="0" applyFill="1" applyBorder="1" applyAlignment="1">
      <alignment vertical="center" wrapText="1"/>
    </xf>
    <xf numFmtId="0" fontId="0" fillId="3" borderId="96" xfId="0" applyFill="1" applyBorder="1" applyAlignment="1">
      <alignment vertical="center"/>
    </xf>
    <xf numFmtId="0" fontId="0" fillId="8" borderId="97" xfId="0" applyFill="1" applyBorder="1" applyAlignment="1">
      <alignment vertical="center" wrapText="1"/>
    </xf>
    <xf numFmtId="0" fontId="0" fillId="3" borderId="98" xfId="0" applyFill="1" applyBorder="1" applyAlignment="1">
      <alignment vertical="center"/>
    </xf>
    <xf numFmtId="0" fontId="0" fillId="8" borderId="99" xfId="0" applyFill="1" applyBorder="1" applyAlignment="1">
      <alignment vertical="center" wrapText="1"/>
    </xf>
    <xf numFmtId="0" fontId="0" fillId="3" borderId="100" xfId="0" applyFill="1" applyBorder="1" applyAlignment="1">
      <alignment horizontal="center" vertical="center"/>
    </xf>
    <xf numFmtId="0" fontId="0" fillId="8" borderId="101" xfId="0" applyFill="1" applyBorder="1" applyAlignment="1">
      <alignment vertical="center" wrapText="1"/>
    </xf>
    <xf numFmtId="0" fontId="0" fillId="3" borderId="102" xfId="0" applyFill="1" applyBorder="1" applyAlignment="1">
      <alignment horizontal="center" vertical="center"/>
    </xf>
    <xf numFmtId="0" fontId="0" fillId="3" borderId="102" xfId="0" applyFill="1" applyBorder="1" applyAlignment="1">
      <alignment vertical="center"/>
    </xf>
    <xf numFmtId="0" fontId="5" fillId="7" borderId="70" xfId="0" applyFont="1" applyFill="1" applyBorder="1" applyAlignment="1">
      <alignment horizontal="center"/>
    </xf>
    <xf numFmtId="0" fontId="5" fillId="7" borderId="71" xfId="0" applyFont="1" applyFill="1" applyBorder="1" applyAlignment="1">
      <alignment horizontal="center"/>
    </xf>
    <xf numFmtId="0" fontId="2" fillId="7" borderId="70" xfId="0" applyFont="1" applyFill="1" applyBorder="1" applyAlignment="1">
      <alignment horizontal="center" vertical="center"/>
    </xf>
    <xf numFmtId="0" fontId="2" fillId="7" borderId="71" xfId="0" applyFont="1" applyFill="1" applyBorder="1" applyAlignment="1">
      <alignment horizontal="center" vertical="center"/>
    </xf>
    <xf numFmtId="0" fontId="5" fillId="4" borderId="72" xfId="0" applyFont="1" applyFill="1" applyBorder="1" applyAlignment="1">
      <alignment horizontal="center"/>
    </xf>
    <xf numFmtId="0" fontId="5" fillId="4" borderId="73" xfId="0" applyFont="1" applyFill="1" applyBorder="1" applyAlignment="1">
      <alignment horizontal="center"/>
    </xf>
    <xf numFmtId="0" fontId="5" fillId="4" borderId="74" xfId="0" applyFont="1" applyFill="1" applyBorder="1" applyAlignment="1">
      <alignment horizontal="center"/>
    </xf>
    <xf numFmtId="0" fontId="5" fillId="5" borderId="75" xfId="0" applyFont="1" applyFill="1" applyBorder="1" applyAlignment="1">
      <alignment horizontal="center"/>
    </xf>
    <xf numFmtId="0" fontId="5" fillId="5" borderId="76" xfId="0" applyFont="1" applyFill="1" applyBorder="1" applyAlignment="1">
      <alignment horizontal="center"/>
    </xf>
    <xf numFmtId="0" fontId="5" fillId="5" borderId="77" xfId="0" applyFont="1" applyFill="1" applyBorder="1" applyAlignment="1">
      <alignment horizontal="center"/>
    </xf>
    <xf numFmtId="0" fontId="4" fillId="2" borderId="78" xfId="0" applyFont="1" applyFill="1" applyBorder="1" applyAlignment="1">
      <alignment horizontal="center"/>
    </xf>
    <xf numFmtId="0" fontId="4" fillId="2" borderId="79" xfId="0" applyFont="1" applyFill="1" applyBorder="1" applyAlignment="1">
      <alignment horizontal="center"/>
    </xf>
    <xf numFmtId="0" fontId="4" fillId="2" borderId="80" xfId="0" applyFont="1" applyFill="1" applyBorder="1" applyAlignment="1">
      <alignment horizontal="center"/>
    </xf>
    <xf numFmtId="0" fontId="5" fillId="6" borderId="81" xfId="0" applyFont="1" applyFill="1" applyBorder="1" applyAlignment="1">
      <alignment horizontal="center"/>
    </xf>
    <xf numFmtId="0" fontId="5" fillId="6" borderId="82" xfId="0" applyFont="1" applyFill="1" applyBorder="1" applyAlignment="1">
      <alignment horizontal="center"/>
    </xf>
    <xf numFmtId="0" fontId="5" fillId="6" borderId="83" xfId="0" applyFont="1" applyFill="1" applyBorder="1" applyAlignment="1">
      <alignment horizontal="center"/>
    </xf>
    <xf numFmtId="0" fontId="5" fillId="7" borderId="0" xfId="0" applyFont="1" applyFill="1" applyAlignment="1">
      <alignment horizontal="center"/>
    </xf>
    <xf numFmtId="0" fontId="4" fillId="7" borderId="0" xfId="0" applyFont="1" applyFill="1" applyAlignment="1">
      <alignment horizontal="center"/>
    </xf>
    <xf numFmtId="0" fontId="5" fillId="7" borderId="37" xfId="0" applyFont="1" applyFill="1" applyBorder="1" applyAlignment="1">
      <alignment horizontal="center"/>
    </xf>
    <xf numFmtId="0" fontId="5" fillId="7" borderId="38" xfId="0" applyFont="1" applyFill="1" applyBorder="1" applyAlignment="1">
      <alignment horizontal="center"/>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5" borderId="12" xfId="0" applyFont="1" applyFill="1" applyBorder="1" applyAlignment="1">
      <alignment horizontal="center"/>
    </xf>
    <xf numFmtId="0" fontId="5" fillId="5" borderId="13" xfId="0" applyFont="1" applyFill="1" applyBorder="1" applyAlignment="1">
      <alignment horizontal="center"/>
    </xf>
    <xf numFmtId="0" fontId="5" fillId="5"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5" fillId="6" borderId="34" xfId="0" applyFont="1" applyFill="1" applyBorder="1" applyAlignment="1">
      <alignment horizontal="center"/>
    </xf>
    <xf numFmtId="0" fontId="5" fillId="6" borderId="35" xfId="0" applyFont="1" applyFill="1" applyBorder="1" applyAlignment="1">
      <alignment horizontal="center"/>
    </xf>
    <xf numFmtId="0" fontId="0" fillId="7" borderId="0" xfId="0" applyFill="1" applyAlignment="1">
      <alignment horizontal="center" vertical="center"/>
    </xf>
    <xf numFmtId="0" fontId="0" fillId="7" borderId="26" xfId="0" applyFill="1" applyBorder="1" applyAlignment="1">
      <alignment horizontal="center" vertical="center" wrapText="1"/>
    </xf>
    <xf numFmtId="0" fontId="0" fillId="7" borderId="27" xfId="0" applyFill="1" applyBorder="1" applyAlignment="1">
      <alignment horizontal="center" vertical="center" wrapText="1"/>
    </xf>
    <xf numFmtId="0" fontId="5" fillId="4" borderId="49" xfId="0" applyFont="1" applyFill="1" applyBorder="1" applyAlignment="1">
      <alignment horizontal="center"/>
    </xf>
    <xf numFmtId="0" fontId="5" fillId="4" borderId="50" xfId="0" applyFont="1" applyFill="1" applyBorder="1" applyAlignment="1">
      <alignment horizontal="center"/>
    </xf>
    <xf numFmtId="0" fontId="5" fillId="4" borderId="51" xfId="0" applyFont="1" applyFill="1" applyBorder="1" applyAlignment="1">
      <alignment horizontal="center"/>
    </xf>
    <xf numFmtId="0" fontId="5" fillId="5" borderId="42" xfId="0" applyFont="1" applyFill="1" applyBorder="1" applyAlignment="1">
      <alignment horizontal="center"/>
    </xf>
    <xf numFmtId="0" fontId="5" fillId="5" borderId="43" xfId="0" applyFont="1" applyFill="1" applyBorder="1" applyAlignment="1">
      <alignment horizontal="center"/>
    </xf>
    <xf numFmtId="0" fontId="5" fillId="5" borderId="4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5" fillId="6" borderId="21" xfId="0" applyFont="1" applyFill="1" applyBorder="1" applyAlignment="1">
      <alignment horizontal="center"/>
    </xf>
    <xf numFmtId="0" fontId="5" fillId="6" borderId="22" xfId="0" applyFont="1" applyFill="1" applyBorder="1" applyAlignment="1">
      <alignment horizontal="center"/>
    </xf>
    <xf numFmtId="0" fontId="5" fillId="6" borderId="23" xfId="0" applyFont="1" applyFill="1" applyBorder="1" applyAlignment="1">
      <alignment horizontal="center"/>
    </xf>
    <xf numFmtId="0" fontId="0" fillId="7" borderId="46" xfId="0" applyFill="1" applyBorder="1" applyAlignment="1">
      <alignment horizontal="center" vertical="center"/>
    </xf>
    <xf numFmtId="0" fontId="0" fillId="7" borderId="27" xfId="0" applyFill="1" applyBorder="1" applyAlignment="1">
      <alignment horizontal="center" vertical="center"/>
    </xf>
    <xf numFmtId="0" fontId="0" fillId="7" borderId="26" xfId="0"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2BF00"/>
      <color rgb="FF00844E"/>
      <color rgb="FF07ABB8"/>
      <color rgb="FF22445D"/>
      <color rgb="FFDB6812"/>
      <color rgb="FFBFF9FD"/>
      <color rgb="FFF5F4F4"/>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FACB-0887-4449-8DE4-F91CC5C5CA44}">
  <sheetPr codeName="Sheet43"/>
  <dimension ref="A1:BL210"/>
  <sheetViews>
    <sheetView zoomScale="70" zoomScaleNormal="70" workbookViewId="0">
      <pane xSplit="2" ySplit="2" topLeftCell="C3" activePane="bottomRight" state="frozen"/>
      <selection pane="topRight" activeCell="D1" sqref="D1"/>
      <selection pane="bottomLeft" activeCell="A3" sqref="A3"/>
      <selection pane="bottomRight" activeCell="H7" sqref="H7"/>
    </sheetView>
  </sheetViews>
  <sheetFormatPr defaultColWidth="9.140625" defaultRowHeight="15" outlineLevelCol="1" x14ac:dyDescent="0.25"/>
  <cols>
    <col min="1" max="1" width="25.85546875" style="137" customWidth="1"/>
    <col min="2" max="2" width="15.7109375" style="138" customWidth="1"/>
    <col min="3" max="3" width="2.42578125" style="3" customWidth="1"/>
    <col min="4" max="4" width="13.7109375" style="141" customWidth="1" outlineLevel="1"/>
    <col min="5" max="11" width="10.5703125" style="71" customWidth="1" outlineLevel="1"/>
    <col min="12" max="12" width="40.7109375" style="105" customWidth="1" outlineLevel="1"/>
    <col min="13" max="14" width="11.140625" style="71" customWidth="1" outlineLevel="1"/>
    <col min="15" max="16" width="11.7109375" style="106" customWidth="1" outlineLevel="1"/>
    <col min="17" max="17" width="13.140625" style="106" customWidth="1" outlineLevel="1"/>
    <col min="18" max="18" width="10.5703125" style="143" customWidth="1" outlineLevel="1"/>
    <col min="19" max="19" width="4" style="3" customWidth="1"/>
    <col min="20" max="20" width="15.5703125" style="146" customWidth="1" outlineLevel="1"/>
    <col min="21" max="26" width="12.42578125" style="71" customWidth="1" outlineLevel="1"/>
    <col min="27" max="27" width="40.7109375" style="105" customWidth="1" outlineLevel="1"/>
    <col min="28" max="29" width="14.85546875" style="71" customWidth="1" outlineLevel="1"/>
    <col min="30" max="32" width="12.85546875" style="106" customWidth="1" outlineLevel="1"/>
    <col min="33" max="33" width="9.5703125" style="147" customWidth="1" outlineLevel="1"/>
    <col min="34" max="34" width="4" style="3" customWidth="1"/>
    <col min="35" max="35" width="15.140625" style="150" customWidth="1" outlineLevel="1"/>
    <col min="36" max="38" width="12" style="71" customWidth="1" outlineLevel="1"/>
    <col min="39" max="41" width="13.28515625" style="71" customWidth="1" outlineLevel="1"/>
    <col min="42" max="42" width="40.7109375" style="105" customWidth="1" outlineLevel="1"/>
    <col min="43" max="44" width="12.28515625" style="71" customWidth="1" outlineLevel="1"/>
    <col min="45" max="47" width="11.7109375" style="106" customWidth="1" outlineLevel="1"/>
    <col min="48" max="48" width="10.42578125" style="152" customWidth="1" outlineLevel="1"/>
    <col min="49" max="49" width="3.140625" style="3" customWidth="1"/>
    <col min="50" max="50" width="9.7109375" style="126" customWidth="1" outlineLevel="1"/>
    <col min="51" max="56" width="10.28515625" style="71" customWidth="1" outlineLevel="1"/>
    <col min="57" max="57" width="40.7109375" style="105" customWidth="1" outlineLevel="1"/>
    <col min="58" max="59" width="9.140625" style="71" customWidth="1" outlineLevel="1"/>
    <col min="60" max="61" width="13.85546875" style="106" customWidth="1" outlineLevel="1"/>
    <col min="62" max="62" width="11.42578125" style="129" customWidth="1" outlineLevel="1"/>
    <col min="63" max="63" width="21.42578125" style="134" customWidth="1"/>
    <col min="64" max="64" width="10.7109375" style="133" customWidth="1"/>
    <col min="65" max="16384" width="9.140625" style="3"/>
  </cols>
  <sheetData>
    <row r="1" spans="1:64" ht="28.5" x14ac:dyDescent="0.45">
      <c r="A1" s="155"/>
      <c r="B1" s="156"/>
      <c r="D1" s="157" t="s">
        <v>336</v>
      </c>
      <c r="E1" s="158"/>
      <c r="F1" s="158"/>
      <c r="G1" s="158"/>
      <c r="H1" s="158"/>
      <c r="I1" s="158"/>
      <c r="J1" s="158"/>
      <c r="K1" s="158"/>
      <c r="L1" s="158"/>
      <c r="M1" s="158"/>
      <c r="N1" s="158"/>
      <c r="O1" s="158"/>
      <c r="P1" s="158"/>
      <c r="Q1" s="158"/>
      <c r="R1" s="159"/>
      <c r="S1" s="14"/>
      <c r="T1" s="160" t="s">
        <v>337</v>
      </c>
      <c r="U1" s="161"/>
      <c r="V1" s="161"/>
      <c r="W1" s="161"/>
      <c r="X1" s="161"/>
      <c r="Y1" s="161"/>
      <c r="Z1" s="161"/>
      <c r="AA1" s="161"/>
      <c r="AB1" s="161"/>
      <c r="AC1" s="161"/>
      <c r="AD1" s="161"/>
      <c r="AE1" s="161"/>
      <c r="AF1" s="161"/>
      <c r="AG1" s="162"/>
      <c r="AH1" s="14"/>
      <c r="AI1" s="163" t="s">
        <v>0</v>
      </c>
      <c r="AJ1" s="164"/>
      <c r="AK1" s="164"/>
      <c r="AL1" s="164"/>
      <c r="AM1" s="164"/>
      <c r="AN1" s="164"/>
      <c r="AO1" s="164"/>
      <c r="AP1" s="164"/>
      <c r="AQ1" s="164"/>
      <c r="AR1" s="164"/>
      <c r="AS1" s="164"/>
      <c r="AT1" s="164"/>
      <c r="AU1" s="164"/>
      <c r="AV1" s="165"/>
      <c r="AW1" s="14"/>
      <c r="AX1" s="166" t="s">
        <v>1</v>
      </c>
      <c r="AY1" s="167"/>
      <c r="AZ1" s="167"/>
      <c r="BA1" s="167"/>
      <c r="BB1" s="167"/>
      <c r="BC1" s="167"/>
      <c r="BD1" s="167"/>
      <c r="BE1" s="167"/>
      <c r="BF1" s="167"/>
      <c r="BG1" s="167"/>
      <c r="BH1" s="167"/>
      <c r="BI1" s="167"/>
      <c r="BJ1" s="168"/>
      <c r="BK1" s="153"/>
      <c r="BL1" s="154"/>
    </row>
    <row r="2" spans="1:64" s="2" customFormat="1" ht="77.25" thickBot="1" x14ac:dyDescent="0.3">
      <c r="A2" s="107" t="s">
        <v>2</v>
      </c>
      <c r="B2" s="108" t="s">
        <v>3</v>
      </c>
      <c r="D2" s="113" t="s">
        <v>4</v>
      </c>
      <c r="E2" s="85" t="s">
        <v>5</v>
      </c>
      <c r="F2" s="85" t="s">
        <v>6</v>
      </c>
      <c r="G2" s="85" t="s">
        <v>7</v>
      </c>
      <c r="H2" s="85" t="s">
        <v>6</v>
      </c>
      <c r="I2" s="85" t="s">
        <v>7</v>
      </c>
      <c r="J2" s="85" t="s">
        <v>6</v>
      </c>
      <c r="K2" s="85" t="s">
        <v>8</v>
      </c>
      <c r="L2" s="114" t="s">
        <v>9</v>
      </c>
      <c r="M2" s="85" t="s">
        <v>10</v>
      </c>
      <c r="N2" s="85" t="s">
        <v>11</v>
      </c>
      <c r="O2" s="115" t="s">
        <v>12</v>
      </c>
      <c r="P2" s="115" t="s">
        <v>13</v>
      </c>
      <c r="Q2" s="115" t="s">
        <v>14</v>
      </c>
      <c r="R2" s="87" t="s">
        <v>15</v>
      </c>
      <c r="T2" s="116" t="s">
        <v>16</v>
      </c>
      <c r="U2" s="89" t="s">
        <v>17</v>
      </c>
      <c r="V2" s="89" t="s">
        <v>18</v>
      </c>
      <c r="W2" s="89" t="s">
        <v>19</v>
      </c>
      <c r="X2" s="89" t="s">
        <v>18</v>
      </c>
      <c r="Y2" s="89" t="s">
        <v>19</v>
      </c>
      <c r="Z2" s="89" t="s">
        <v>18</v>
      </c>
      <c r="AA2" s="117" t="s">
        <v>20</v>
      </c>
      <c r="AB2" s="89" t="s">
        <v>21</v>
      </c>
      <c r="AC2" s="89" t="s">
        <v>11</v>
      </c>
      <c r="AD2" s="118" t="s">
        <v>12</v>
      </c>
      <c r="AE2" s="118" t="s">
        <v>13</v>
      </c>
      <c r="AF2" s="118" t="s">
        <v>14</v>
      </c>
      <c r="AG2" s="91" t="s">
        <v>22</v>
      </c>
      <c r="AI2" s="119" t="s">
        <v>23</v>
      </c>
      <c r="AJ2" s="94" t="s">
        <v>24</v>
      </c>
      <c r="AK2" s="94" t="s">
        <v>25</v>
      </c>
      <c r="AL2" s="94" t="s">
        <v>26</v>
      </c>
      <c r="AM2" s="94" t="s">
        <v>25</v>
      </c>
      <c r="AN2" s="94" t="s">
        <v>26</v>
      </c>
      <c r="AO2" s="94" t="s">
        <v>25</v>
      </c>
      <c r="AP2" s="120" t="s">
        <v>27</v>
      </c>
      <c r="AQ2" s="94" t="s">
        <v>28</v>
      </c>
      <c r="AR2" s="94" t="s">
        <v>11</v>
      </c>
      <c r="AS2" s="121" t="s">
        <v>12</v>
      </c>
      <c r="AT2" s="121" t="s">
        <v>13</v>
      </c>
      <c r="AU2" s="121" t="s">
        <v>14</v>
      </c>
      <c r="AV2" s="96" t="s">
        <v>29</v>
      </c>
      <c r="AX2" s="122" t="s">
        <v>30</v>
      </c>
      <c r="AY2" s="100" t="s">
        <v>31</v>
      </c>
      <c r="AZ2" s="100" t="s">
        <v>32</v>
      </c>
      <c r="BA2" s="100" t="s">
        <v>33</v>
      </c>
      <c r="BB2" s="100" t="s">
        <v>32</v>
      </c>
      <c r="BC2" s="100" t="s">
        <v>33</v>
      </c>
      <c r="BD2" s="100" t="s">
        <v>32</v>
      </c>
      <c r="BE2" s="123" t="s">
        <v>34</v>
      </c>
      <c r="BF2" s="100" t="s">
        <v>35</v>
      </c>
      <c r="BG2" s="100" t="s">
        <v>36</v>
      </c>
      <c r="BH2" s="124" t="s">
        <v>37</v>
      </c>
      <c r="BI2" s="124" t="s">
        <v>38</v>
      </c>
      <c r="BJ2" s="127" t="s">
        <v>39</v>
      </c>
      <c r="BK2" s="109" t="s">
        <v>40</v>
      </c>
      <c r="BL2" s="110" t="s">
        <v>41</v>
      </c>
    </row>
    <row r="3" spans="1:64" ht="45" x14ac:dyDescent="0.25">
      <c r="A3" s="135" t="s">
        <v>42</v>
      </c>
      <c r="B3" s="136" t="s">
        <v>43</v>
      </c>
      <c r="D3" s="139" t="s">
        <v>44</v>
      </c>
      <c r="E3" s="81">
        <v>100</v>
      </c>
      <c r="F3" s="81">
        <v>18</v>
      </c>
      <c r="G3" s="81"/>
      <c r="H3" s="81"/>
      <c r="I3" s="81"/>
      <c r="J3" s="81"/>
      <c r="K3" s="81"/>
      <c r="L3" s="111" t="s">
        <v>45</v>
      </c>
      <c r="M3" s="81">
        <v>18</v>
      </c>
      <c r="N3" s="81">
        <v>21</v>
      </c>
      <c r="O3" s="112">
        <v>3930.78</v>
      </c>
      <c r="P3" s="112">
        <v>15300</v>
      </c>
      <c r="Q3" s="112">
        <v>19230.78</v>
      </c>
      <c r="R3" s="140">
        <f>_xlfn.RANK.EQ(Q3,Q:Q,0)</f>
        <v>75</v>
      </c>
      <c r="T3" s="144" t="s">
        <v>46</v>
      </c>
      <c r="U3" s="82"/>
      <c r="V3" s="82"/>
      <c r="W3" s="82"/>
      <c r="X3" s="82"/>
      <c r="Y3" s="82"/>
      <c r="Z3" s="82"/>
      <c r="AA3" s="111"/>
      <c r="AB3" s="82">
        <v>0</v>
      </c>
      <c r="AC3" s="82">
        <v>37</v>
      </c>
      <c r="AD3" s="112">
        <v>6925.66</v>
      </c>
      <c r="AE3" s="112">
        <v>0</v>
      </c>
      <c r="AF3" s="112">
        <v>6925.66</v>
      </c>
      <c r="AG3" s="145">
        <f>_xlfn.RANK.EQ(AF3,AF:AF,0)</f>
        <v>65</v>
      </c>
      <c r="AI3" s="148" t="s">
        <v>44</v>
      </c>
      <c r="AJ3" s="81">
        <v>100</v>
      </c>
      <c r="AK3" s="81">
        <v>2</v>
      </c>
      <c r="AL3" s="81"/>
      <c r="AM3" s="81"/>
      <c r="AN3" s="81"/>
      <c r="AO3" s="81"/>
      <c r="AP3" s="111" t="s">
        <v>45</v>
      </c>
      <c r="AQ3" s="81">
        <v>2</v>
      </c>
      <c r="AR3" s="81">
        <v>0</v>
      </c>
      <c r="AS3" s="112">
        <v>0</v>
      </c>
      <c r="AT3" s="112">
        <v>1700</v>
      </c>
      <c r="AU3" s="112">
        <v>1700</v>
      </c>
      <c r="AV3" s="149">
        <f>_xlfn.RANK.EQ(AU3,AU:AU,0)</f>
        <v>92</v>
      </c>
      <c r="AX3" s="125" t="s">
        <v>47</v>
      </c>
      <c r="AY3" s="82"/>
      <c r="AZ3" s="82"/>
      <c r="BA3" s="82"/>
      <c r="BB3" s="82"/>
      <c r="BC3" s="82"/>
      <c r="BD3" s="82"/>
      <c r="BE3" s="111"/>
      <c r="BF3" s="82">
        <v>0</v>
      </c>
      <c r="BG3" s="82">
        <v>39</v>
      </c>
      <c r="BH3" s="112">
        <v>10766.94</v>
      </c>
      <c r="BI3" s="112">
        <v>10766.94</v>
      </c>
      <c r="BJ3" s="128">
        <f>_xlfn.RANK.EQ(BI3,BI:BI,0)</f>
        <v>33</v>
      </c>
      <c r="BK3" s="130">
        <f t="shared" ref="BK3:BK66" si="0">BI3+AU3+AF3+Q3</f>
        <v>38623.379999999997</v>
      </c>
      <c r="BL3" s="131">
        <f>_xlfn.RANK.EQ(BK3,BK:BK,0)</f>
        <v>123</v>
      </c>
    </row>
    <row r="4" spans="1:64" ht="45" x14ac:dyDescent="0.25">
      <c r="A4" s="137" t="s">
        <v>48</v>
      </c>
      <c r="B4" s="138" t="s">
        <v>49</v>
      </c>
      <c r="D4" s="141" t="s">
        <v>46</v>
      </c>
      <c r="E4" s="70"/>
      <c r="F4" s="70"/>
      <c r="G4" s="70"/>
      <c r="H4" s="70"/>
      <c r="I4" s="70"/>
      <c r="J4" s="70"/>
      <c r="K4" s="70"/>
      <c r="M4" s="70">
        <v>0</v>
      </c>
      <c r="N4" s="70">
        <v>39</v>
      </c>
      <c r="O4" s="106">
        <v>10766.94</v>
      </c>
      <c r="P4" s="106">
        <v>0</v>
      </c>
      <c r="Q4" s="106">
        <v>10766.94</v>
      </c>
      <c r="R4" s="142">
        <f t="shared" ref="R4:R67" si="1">_xlfn.RANK.EQ(Q4,Q:Q,0)</f>
        <v>171</v>
      </c>
      <c r="T4" s="146" t="s">
        <v>50</v>
      </c>
      <c r="AB4" s="71">
        <v>0</v>
      </c>
      <c r="AC4" s="71">
        <v>37</v>
      </c>
      <c r="AD4" s="106">
        <v>6925.66</v>
      </c>
      <c r="AE4" s="106">
        <v>0</v>
      </c>
      <c r="AF4" s="106">
        <v>6925.66</v>
      </c>
      <c r="AG4" s="147">
        <f t="shared" ref="AG4:AG67" si="2">_xlfn.RANK.EQ(AF4,AF:AF,0)</f>
        <v>65</v>
      </c>
      <c r="AI4" s="150" t="s">
        <v>46</v>
      </c>
      <c r="AJ4" s="70"/>
      <c r="AK4" s="70"/>
      <c r="AL4" s="70"/>
      <c r="AM4" s="70"/>
      <c r="AN4" s="70"/>
      <c r="AO4" s="70"/>
      <c r="AQ4" s="70">
        <v>0</v>
      </c>
      <c r="AR4" s="70">
        <v>2</v>
      </c>
      <c r="AS4" s="106">
        <v>374.36</v>
      </c>
      <c r="AT4" s="106">
        <v>0</v>
      </c>
      <c r="AU4" s="106">
        <v>374.36</v>
      </c>
      <c r="AV4" s="151">
        <f t="shared" ref="AV4:AV67" si="3">_xlfn.RANK.EQ(AU4,AU:AU,0)</f>
        <v>159</v>
      </c>
      <c r="AX4" s="126" t="s">
        <v>47</v>
      </c>
      <c r="BF4" s="71">
        <v>0</v>
      </c>
      <c r="BG4" s="71">
        <v>39</v>
      </c>
      <c r="BH4" s="106">
        <v>10766.94</v>
      </c>
      <c r="BI4" s="106">
        <v>10766.94</v>
      </c>
      <c r="BJ4" s="129">
        <f t="shared" ref="BJ4:BJ67" si="4">_xlfn.RANK.EQ(BI4,BI:BI,0)</f>
        <v>33</v>
      </c>
      <c r="BK4" s="132">
        <f t="shared" si="0"/>
        <v>28833.9</v>
      </c>
      <c r="BL4" s="133">
        <f t="shared" ref="BL4:BL67" si="5">_xlfn.RANK.EQ(BK4,BK:BK,0)</f>
        <v>172</v>
      </c>
    </row>
    <row r="5" spans="1:64" ht="30" x14ac:dyDescent="0.25">
      <c r="A5" s="137" t="s">
        <v>42</v>
      </c>
      <c r="B5" s="138" t="s">
        <v>51</v>
      </c>
      <c r="D5" s="141" t="s">
        <v>44</v>
      </c>
      <c r="E5" s="70">
        <v>100</v>
      </c>
      <c r="F5" s="70">
        <v>14</v>
      </c>
      <c r="G5" s="70"/>
      <c r="H5" s="70"/>
      <c r="I5" s="70"/>
      <c r="J5" s="70"/>
      <c r="K5" s="70"/>
      <c r="L5" s="105" t="s">
        <v>52</v>
      </c>
      <c r="M5" s="70">
        <v>14</v>
      </c>
      <c r="N5" s="70">
        <v>25</v>
      </c>
      <c r="O5" s="106">
        <v>4679.5</v>
      </c>
      <c r="P5" s="106">
        <v>11900</v>
      </c>
      <c r="Q5" s="106">
        <v>16579.5</v>
      </c>
      <c r="R5" s="142">
        <f t="shared" si="1"/>
        <v>131</v>
      </c>
      <c r="T5" s="146" t="s">
        <v>44</v>
      </c>
      <c r="U5" s="71">
        <v>100</v>
      </c>
      <c r="V5" s="71">
        <v>8</v>
      </c>
      <c r="AA5" s="105" t="s">
        <v>53</v>
      </c>
      <c r="AB5" s="71">
        <v>8</v>
      </c>
      <c r="AC5" s="71">
        <v>29</v>
      </c>
      <c r="AD5" s="106">
        <v>5428.22</v>
      </c>
      <c r="AE5" s="106">
        <v>6800</v>
      </c>
      <c r="AF5" s="106">
        <v>12228.220000000001</v>
      </c>
      <c r="AG5" s="147">
        <f t="shared" si="2"/>
        <v>56</v>
      </c>
      <c r="AI5" s="150" t="s">
        <v>44</v>
      </c>
      <c r="AJ5" s="70">
        <v>100</v>
      </c>
      <c r="AK5" s="70">
        <v>8</v>
      </c>
      <c r="AL5" s="70"/>
      <c r="AM5" s="70"/>
      <c r="AN5" s="70"/>
      <c r="AO5" s="70"/>
      <c r="AP5" s="105" t="s">
        <v>54</v>
      </c>
      <c r="AQ5" s="70">
        <v>8</v>
      </c>
      <c r="AR5" s="70">
        <v>0</v>
      </c>
      <c r="AS5" s="106">
        <v>0</v>
      </c>
      <c r="AT5" s="106">
        <v>6800</v>
      </c>
      <c r="AU5" s="106">
        <v>6800</v>
      </c>
      <c r="AV5" s="151">
        <f t="shared" si="3"/>
        <v>40</v>
      </c>
      <c r="AX5" s="126" t="s">
        <v>47</v>
      </c>
      <c r="BF5" s="71">
        <v>0</v>
      </c>
      <c r="BG5" s="71">
        <v>39</v>
      </c>
      <c r="BH5" s="106">
        <v>10766.94</v>
      </c>
      <c r="BI5" s="106">
        <v>10766.94</v>
      </c>
      <c r="BJ5" s="129">
        <f t="shared" si="4"/>
        <v>33</v>
      </c>
      <c r="BK5" s="132">
        <f t="shared" si="0"/>
        <v>46374.66</v>
      </c>
      <c r="BL5" s="133">
        <f t="shared" si="5"/>
        <v>82</v>
      </c>
    </row>
    <row r="6" spans="1:64" ht="30" x14ac:dyDescent="0.25">
      <c r="A6" s="137" t="s">
        <v>55</v>
      </c>
      <c r="B6" s="138" t="s">
        <v>49</v>
      </c>
      <c r="D6" s="141" t="s">
        <v>44</v>
      </c>
      <c r="E6" s="70">
        <v>100</v>
      </c>
      <c r="F6" s="70">
        <v>26</v>
      </c>
      <c r="G6" s="70"/>
      <c r="H6" s="70"/>
      <c r="I6" s="70"/>
      <c r="J6" s="70"/>
      <c r="K6" s="70"/>
      <c r="L6" s="105" t="s">
        <v>56</v>
      </c>
      <c r="M6" s="70">
        <v>26</v>
      </c>
      <c r="N6" s="70">
        <v>13</v>
      </c>
      <c r="O6" s="106">
        <v>2433.34</v>
      </c>
      <c r="P6" s="106">
        <v>22100</v>
      </c>
      <c r="Q6" s="106">
        <v>24533.34</v>
      </c>
      <c r="R6" s="142">
        <f t="shared" si="1"/>
        <v>14</v>
      </c>
      <c r="T6" s="146" t="s">
        <v>44</v>
      </c>
      <c r="U6" s="71">
        <v>100</v>
      </c>
      <c r="V6" s="71">
        <v>26</v>
      </c>
      <c r="AB6" s="71">
        <v>26</v>
      </c>
      <c r="AC6" s="71">
        <v>11</v>
      </c>
      <c r="AD6" s="106">
        <v>2058.98</v>
      </c>
      <c r="AE6" s="106">
        <v>22100</v>
      </c>
      <c r="AF6" s="106">
        <v>24158.98</v>
      </c>
      <c r="AG6" s="147">
        <f t="shared" si="2"/>
        <v>7</v>
      </c>
      <c r="AI6" s="150" t="s">
        <v>44</v>
      </c>
      <c r="AJ6" s="70">
        <v>100</v>
      </c>
      <c r="AK6" s="70">
        <v>4</v>
      </c>
      <c r="AL6" s="70"/>
      <c r="AM6" s="70"/>
      <c r="AN6" s="70"/>
      <c r="AO6" s="70"/>
      <c r="AQ6" s="70">
        <v>4</v>
      </c>
      <c r="AR6" s="70">
        <v>0</v>
      </c>
      <c r="AS6" s="106">
        <v>0</v>
      </c>
      <c r="AT6" s="106">
        <v>3400</v>
      </c>
      <c r="AU6" s="106">
        <v>3400</v>
      </c>
      <c r="AV6" s="151">
        <f t="shared" si="3"/>
        <v>56</v>
      </c>
      <c r="AX6" s="126" t="s">
        <v>47</v>
      </c>
      <c r="BF6" s="71">
        <v>0</v>
      </c>
      <c r="BG6" s="71">
        <v>39</v>
      </c>
      <c r="BH6" s="106">
        <v>10766.94</v>
      </c>
      <c r="BI6" s="106">
        <v>10766.94</v>
      </c>
      <c r="BJ6" s="129">
        <f t="shared" si="4"/>
        <v>33</v>
      </c>
      <c r="BK6" s="132">
        <f t="shared" si="0"/>
        <v>62859.259999999995</v>
      </c>
      <c r="BL6" s="133">
        <f t="shared" si="5"/>
        <v>32</v>
      </c>
    </row>
    <row r="7" spans="1:64" ht="30" x14ac:dyDescent="0.25">
      <c r="A7" s="137" t="s">
        <v>57</v>
      </c>
      <c r="B7" s="138" t="s">
        <v>43</v>
      </c>
      <c r="D7" s="141" t="s">
        <v>44</v>
      </c>
      <c r="E7" s="70">
        <v>100</v>
      </c>
      <c r="F7" s="70">
        <v>13</v>
      </c>
      <c r="G7" s="70">
        <v>50</v>
      </c>
      <c r="H7" s="70">
        <v>13</v>
      </c>
      <c r="I7" s="70"/>
      <c r="J7" s="70"/>
      <c r="K7" s="70"/>
      <c r="L7" s="105" t="s">
        <v>58</v>
      </c>
      <c r="M7" s="70">
        <v>26</v>
      </c>
      <c r="N7" s="70">
        <v>13</v>
      </c>
      <c r="O7" s="106">
        <v>2433.34</v>
      </c>
      <c r="P7" s="106">
        <v>16575</v>
      </c>
      <c r="Q7" s="106">
        <v>19008.34</v>
      </c>
      <c r="R7" s="142">
        <f t="shared" si="1"/>
        <v>90</v>
      </c>
      <c r="T7" s="146" t="s">
        <v>44</v>
      </c>
      <c r="U7" s="71">
        <v>100</v>
      </c>
      <c r="V7" s="71">
        <v>13</v>
      </c>
      <c r="W7" s="71">
        <v>50</v>
      </c>
      <c r="X7" s="71">
        <v>13</v>
      </c>
      <c r="AA7" s="105" t="s">
        <v>59</v>
      </c>
      <c r="AB7" s="71">
        <v>26</v>
      </c>
      <c r="AC7" s="71">
        <v>11</v>
      </c>
      <c r="AD7" s="106">
        <v>2058.98</v>
      </c>
      <c r="AE7" s="106">
        <v>16575</v>
      </c>
      <c r="AF7" s="106">
        <v>18633.98</v>
      </c>
      <c r="AG7" s="147">
        <f t="shared" si="2"/>
        <v>33</v>
      </c>
      <c r="AI7" s="150" t="s">
        <v>44</v>
      </c>
      <c r="AJ7" s="70">
        <v>100</v>
      </c>
      <c r="AK7" s="70">
        <v>2</v>
      </c>
      <c r="AL7" s="70"/>
      <c r="AM7" s="70"/>
      <c r="AN7" s="70"/>
      <c r="AO7" s="70"/>
      <c r="AP7" s="105" t="s">
        <v>59</v>
      </c>
      <c r="AQ7" s="70">
        <v>2</v>
      </c>
      <c r="AR7" s="70">
        <v>0</v>
      </c>
      <c r="AS7" s="106">
        <v>0</v>
      </c>
      <c r="AT7" s="106">
        <v>1700</v>
      </c>
      <c r="AU7" s="106">
        <v>1700</v>
      </c>
      <c r="AV7" s="151">
        <f t="shared" si="3"/>
        <v>92</v>
      </c>
      <c r="AX7" s="126" t="s">
        <v>47</v>
      </c>
      <c r="BF7" s="71">
        <v>0</v>
      </c>
      <c r="BG7" s="71">
        <v>39</v>
      </c>
      <c r="BH7" s="106">
        <v>10766.94</v>
      </c>
      <c r="BI7" s="106">
        <v>10766.94</v>
      </c>
      <c r="BJ7" s="129">
        <f t="shared" si="4"/>
        <v>33</v>
      </c>
      <c r="BK7" s="132">
        <f t="shared" si="0"/>
        <v>50109.259999999995</v>
      </c>
      <c r="BL7" s="133">
        <f t="shared" si="5"/>
        <v>69</v>
      </c>
    </row>
    <row r="8" spans="1:64" ht="45" x14ac:dyDescent="0.25">
      <c r="A8" s="137" t="s">
        <v>60</v>
      </c>
      <c r="B8" s="138" t="s">
        <v>61</v>
      </c>
      <c r="D8" s="141" t="s">
        <v>44</v>
      </c>
      <c r="E8" s="70">
        <v>100</v>
      </c>
      <c r="F8" s="70">
        <v>13</v>
      </c>
      <c r="G8" s="70">
        <v>50</v>
      </c>
      <c r="H8" s="70">
        <v>11</v>
      </c>
      <c r="I8" s="70"/>
      <c r="J8" s="70"/>
      <c r="K8" s="70"/>
      <c r="M8" s="70">
        <v>24</v>
      </c>
      <c r="N8" s="70">
        <v>15</v>
      </c>
      <c r="O8" s="106">
        <v>2807.7000000000003</v>
      </c>
      <c r="P8" s="106">
        <v>15725</v>
      </c>
      <c r="Q8" s="106">
        <v>18532.7</v>
      </c>
      <c r="R8" s="142">
        <f t="shared" si="1"/>
        <v>105</v>
      </c>
      <c r="T8" s="146" t="s">
        <v>46</v>
      </c>
      <c r="AB8" s="71">
        <v>0</v>
      </c>
      <c r="AC8" s="71">
        <v>37</v>
      </c>
      <c r="AD8" s="106">
        <v>6925.66</v>
      </c>
      <c r="AE8" s="106">
        <v>0</v>
      </c>
      <c r="AF8" s="106">
        <v>6925.66</v>
      </c>
      <c r="AG8" s="147">
        <f t="shared" si="2"/>
        <v>65</v>
      </c>
      <c r="AI8" s="150" t="s">
        <v>44</v>
      </c>
      <c r="AJ8" s="70">
        <v>100</v>
      </c>
      <c r="AK8" s="70">
        <v>2</v>
      </c>
      <c r="AL8" s="70"/>
      <c r="AM8" s="70"/>
      <c r="AN8" s="70"/>
      <c r="AO8" s="70"/>
      <c r="AP8" s="105" t="s">
        <v>62</v>
      </c>
      <c r="AQ8" s="70">
        <v>2</v>
      </c>
      <c r="AR8" s="70">
        <v>0</v>
      </c>
      <c r="AS8" s="106">
        <v>0</v>
      </c>
      <c r="AT8" s="106">
        <v>1700</v>
      </c>
      <c r="AU8" s="106">
        <v>1700</v>
      </c>
      <c r="AV8" s="151">
        <f t="shared" si="3"/>
        <v>92</v>
      </c>
      <c r="AX8" s="126" t="s">
        <v>47</v>
      </c>
      <c r="BF8" s="71">
        <v>0</v>
      </c>
      <c r="BG8" s="71">
        <v>39</v>
      </c>
      <c r="BH8" s="106">
        <v>10766.94</v>
      </c>
      <c r="BI8" s="106">
        <v>10766.94</v>
      </c>
      <c r="BJ8" s="129">
        <f t="shared" si="4"/>
        <v>33</v>
      </c>
      <c r="BK8" s="132">
        <f t="shared" si="0"/>
        <v>37925.300000000003</v>
      </c>
      <c r="BL8" s="133">
        <f t="shared" si="5"/>
        <v>134</v>
      </c>
    </row>
    <row r="9" spans="1:64" ht="30" x14ac:dyDescent="0.25">
      <c r="A9" s="137" t="s">
        <v>63</v>
      </c>
      <c r="B9" s="138" t="s">
        <v>49</v>
      </c>
      <c r="D9" s="141" t="s">
        <v>44</v>
      </c>
      <c r="E9" s="70">
        <v>100</v>
      </c>
      <c r="F9" s="70">
        <v>13</v>
      </c>
      <c r="G9" s="70">
        <v>50</v>
      </c>
      <c r="H9" s="70">
        <v>13</v>
      </c>
      <c r="I9" s="70"/>
      <c r="J9" s="70"/>
      <c r="K9" s="70"/>
      <c r="M9" s="70">
        <v>26</v>
      </c>
      <c r="N9" s="70">
        <v>13</v>
      </c>
      <c r="O9" s="106">
        <v>2433.34</v>
      </c>
      <c r="P9" s="106">
        <v>16575</v>
      </c>
      <c r="Q9" s="106">
        <v>19008.34</v>
      </c>
      <c r="R9" s="142">
        <f t="shared" si="1"/>
        <v>90</v>
      </c>
      <c r="T9" s="146" t="s">
        <v>44</v>
      </c>
      <c r="U9" s="71">
        <v>100</v>
      </c>
      <c r="V9" s="71">
        <v>13</v>
      </c>
      <c r="W9" s="71">
        <v>50</v>
      </c>
      <c r="X9" s="71">
        <v>13</v>
      </c>
      <c r="AB9" s="71">
        <v>26</v>
      </c>
      <c r="AC9" s="71">
        <v>11</v>
      </c>
      <c r="AD9" s="106">
        <v>2058.98</v>
      </c>
      <c r="AE9" s="106">
        <v>16575</v>
      </c>
      <c r="AF9" s="106">
        <v>18633.98</v>
      </c>
      <c r="AG9" s="147">
        <f t="shared" si="2"/>
        <v>33</v>
      </c>
      <c r="AI9" s="150" t="s">
        <v>44</v>
      </c>
      <c r="AJ9" s="70">
        <v>100</v>
      </c>
      <c r="AK9" s="70">
        <v>2</v>
      </c>
      <c r="AL9" s="70"/>
      <c r="AM9" s="70"/>
      <c r="AN9" s="70"/>
      <c r="AO9" s="70"/>
      <c r="AQ9" s="70">
        <v>2</v>
      </c>
      <c r="AR9" s="70">
        <v>0</v>
      </c>
      <c r="AS9" s="106">
        <v>0</v>
      </c>
      <c r="AT9" s="106">
        <v>1700</v>
      </c>
      <c r="AU9" s="106">
        <v>1700</v>
      </c>
      <c r="AV9" s="151">
        <f t="shared" si="3"/>
        <v>92</v>
      </c>
      <c r="AX9" s="126" t="s">
        <v>47</v>
      </c>
      <c r="BF9" s="71">
        <v>0</v>
      </c>
      <c r="BG9" s="71">
        <v>39</v>
      </c>
      <c r="BH9" s="106">
        <v>10766.94</v>
      </c>
      <c r="BI9" s="106">
        <v>10766.94</v>
      </c>
      <c r="BJ9" s="129">
        <f t="shared" si="4"/>
        <v>33</v>
      </c>
      <c r="BK9" s="132">
        <f t="shared" si="0"/>
        <v>50109.259999999995</v>
      </c>
      <c r="BL9" s="133">
        <f t="shared" si="5"/>
        <v>69</v>
      </c>
    </row>
    <row r="10" spans="1:64" ht="30" x14ac:dyDescent="0.25">
      <c r="A10" s="137" t="s">
        <v>64</v>
      </c>
      <c r="B10" s="138" t="s">
        <v>49</v>
      </c>
      <c r="D10" s="141" t="s">
        <v>44</v>
      </c>
      <c r="E10" s="70">
        <v>100</v>
      </c>
      <c r="F10" s="70">
        <v>26</v>
      </c>
      <c r="G10" s="70">
        <v>50</v>
      </c>
      <c r="H10" s="70">
        <v>26</v>
      </c>
      <c r="I10" s="70"/>
      <c r="J10" s="70"/>
      <c r="K10" s="70"/>
      <c r="L10" s="105" t="s">
        <v>65</v>
      </c>
      <c r="M10" s="70">
        <v>52</v>
      </c>
      <c r="N10" s="70">
        <v>0</v>
      </c>
      <c r="O10" s="106">
        <v>0</v>
      </c>
      <c r="P10" s="106">
        <v>33150</v>
      </c>
      <c r="Q10" s="106">
        <v>33150</v>
      </c>
      <c r="R10" s="142">
        <f t="shared" si="1"/>
        <v>2</v>
      </c>
      <c r="T10" s="146" t="s">
        <v>44</v>
      </c>
      <c r="U10" s="71">
        <v>100</v>
      </c>
      <c r="V10" s="71">
        <v>26</v>
      </c>
      <c r="W10" s="71">
        <v>50</v>
      </c>
      <c r="X10" s="71">
        <v>26</v>
      </c>
      <c r="AA10" s="105" t="s">
        <v>66</v>
      </c>
      <c r="AB10" s="71">
        <v>52</v>
      </c>
      <c r="AC10" s="71">
        <v>0</v>
      </c>
      <c r="AD10" s="106">
        <v>0</v>
      </c>
      <c r="AE10" s="106">
        <v>33150</v>
      </c>
      <c r="AF10" s="106">
        <v>33150</v>
      </c>
      <c r="AG10" s="147">
        <f t="shared" si="2"/>
        <v>1</v>
      </c>
      <c r="AI10" s="150" t="s">
        <v>44</v>
      </c>
      <c r="AJ10" s="70">
        <v>100</v>
      </c>
      <c r="AK10" s="70">
        <v>2</v>
      </c>
      <c r="AL10" s="70"/>
      <c r="AM10" s="70"/>
      <c r="AN10" s="70"/>
      <c r="AO10" s="70"/>
      <c r="AP10" s="105" t="s">
        <v>67</v>
      </c>
      <c r="AQ10" s="70">
        <v>2</v>
      </c>
      <c r="AR10" s="70">
        <v>0</v>
      </c>
      <c r="AS10" s="106">
        <v>0</v>
      </c>
      <c r="AT10" s="106">
        <v>1700</v>
      </c>
      <c r="AU10" s="106">
        <v>1700</v>
      </c>
      <c r="AV10" s="151">
        <f t="shared" si="3"/>
        <v>92</v>
      </c>
      <c r="AX10" s="126" t="s">
        <v>47</v>
      </c>
      <c r="BF10" s="71">
        <v>0</v>
      </c>
      <c r="BG10" s="71">
        <v>39</v>
      </c>
      <c r="BH10" s="106">
        <v>10766.94</v>
      </c>
      <c r="BI10" s="106">
        <v>10766.94</v>
      </c>
      <c r="BJ10" s="129">
        <f t="shared" si="4"/>
        <v>33</v>
      </c>
      <c r="BK10" s="132">
        <f t="shared" si="0"/>
        <v>78766.94</v>
      </c>
      <c r="BL10" s="133">
        <f t="shared" si="5"/>
        <v>4</v>
      </c>
    </row>
    <row r="11" spans="1:64" ht="45" x14ac:dyDescent="0.25">
      <c r="A11" s="137" t="s">
        <v>68</v>
      </c>
      <c r="B11" s="138" t="s">
        <v>51</v>
      </c>
      <c r="D11" s="141" t="s">
        <v>46</v>
      </c>
      <c r="E11" s="70"/>
      <c r="F11" s="70"/>
      <c r="G11" s="70"/>
      <c r="H11" s="70"/>
      <c r="I11" s="70"/>
      <c r="J11" s="70"/>
      <c r="K11" s="70"/>
      <c r="M11" s="70">
        <v>0</v>
      </c>
      <c r="N11" s="70">
        <v>39</v>
      </c>
      <c r="O11" s="106">
        <v>10766.94</v>
      </c>
      <c r="P11" s="106">
        <v>0</v>
      </c>
      <c r="Q11" s="106">
        <v>10766.94</v>
      </c>
      <c r="R11" s="142">
        <f t="shared" si="1"/>
        <v>171</v>
      </c>
      <c r="T11" s="146" t="s">
        <v>46</v>
      </c>
      <c r="AB11" s="71">
        <v>0</v>
      </c>
      <c r="AC11" s="71">
        <v>37</v>
      </c>
      <c r="AD11" s="106">
        <v>6925.66</v>
      </c>
      <c r="AE11" s="106">
        <v>0</v>
      </c>
      <c r="AF11" s="106">
        <v>6925.66</v>
      </c>
      <c r="AG11" s="147">
        <f t="shared" si="2"/>
        <v>65</v>
      </c>
      <c r="AI11" s="150" t="s">
        <v>46</v>
      </c>
      <c r="AJ11" s="70"/>
      <c r="AK11" s="70"/>
      <c r="AL11" s="70"/>
      <c r="AM11" s="70"/>
      <c r="AN11" s="70"/>
      <c r="AO11" s="70"/>
      <c r="AQ11" s="70">
        <v>0</v>
      </c>
      <c r="AR11" s="70">
        <v>2</v>
      </c>
      <c r="AS11" s="106">
        <v>374.36</v>
      </c>
      <c r="AT11" s="106">
        <v>0</v>
      </c>
      <c r="AU11" s="106">
        <v>374.36</v>
      </c>
      <c r="AV11" s="151">
        <f t="shared" si="3"/>
        <v>159</v>
      </c>
      <c r="AX11" s="126" t="s">
        <v>47</v>
      </c>
      <c r="BF11" s="71">
        <v>0</v>
      </c>
      <c r="BG11" s="71">
        <v>39</v>
      </c>
      <c r="BH11" s="106">
        <v>10766.94</v>
      </c>
      <c r="BI11" s="106">
        <v>10766.94</v>
      </c>
      <c r="BJ11" s="129">
        <f t="shared" si="4"/>
        <v>33</v>
      </c>
      <c r="BK11" s="132">
        <f t="shared" si="0"/>
        <v>28833.9</v>
      </c>
      <c r="BL11" s="133">
        <f t="shared" si="5"/>
        <v>172</v>
      </c>
    </row>
    <row r="12" spans="1:64" ht="30" x14ac:dyDescent="0.25">
      <c r="A12" s="137" t="s">
        <v>69</v>
      </c>
      <c r="B12" s="138" t="s">
        <v>49</v>
      </c>
      <c r="D12" s="141" t="s">
        <v>44</v>
      </c>
      <c r="E12" s="70">
        <v>100</v>
      </c>
      <c r="F12" s="70">
        <v>26</v>
      </c>
      <c r="G12" s="70"/>
      <c r="H12" s="70"/>
      <c r="I12" s="70"/>
      <c r="J12" s="70"/>
      <c r="K12" s="70"/>
      <c r="L12" s="105">
        <v>26</v>
      </c>
      <c r="M12" s="70">
        <v>26</v>
      </c>
      <c r="N12" s="70">
        <v>13</v>
      </c>
      <c r="O12" s="106">
        <v>2433.34</v>
      </c>
      <c r="P12" s="106">
        <v>22100</v>
      </c>
      <c r="Q12" s="106">
        <v>24533.34</v>
      </c>
      <c r="R12" s="142">
        <f t="shared" si="1"/>
        <v>14</v>
      </c>
      <c r="T12" s="146" t="s">
        <v>44</v>
      </c>
      <c r="U12" s="71">
        <v>100</v>
      </c>
      <c r="V12" s="71">
        <v>26</v>
      </c>
      <c r="AA12" s="105">
        <v>26</v>
      </c>
      <c r="AB12" s="71">
        <v>26</v>
      </c>
      <c r="AC12" s="71">
        <v>11</v>
      </c>
      <c r="AD12" s="106">
        <v>2058.98</v>
      </c>
      <c r="AE12" s="106">
        <v>22100</v>
      </c>
      <c r="AF12" s="106">
        <v>24158.98</v>
      </c>
      <c r="AG12" s="147">
        <f t="shared" si="2"/>
        <v>7</v>
      </c>
      <c r="AI12" s="150" t="s">
        <v>44</v>
      </c>
      <c r="AJ12" s="70">
        <v>100</v>
      </c>
      <c r="AK12" s="70">
        <v>2</v>
      </c>
      <c r="AL12" s="70"/>
      <c r="AM12" s="70"/>
      <c r="AN12" s="70"/>
      <c r="AO12" s="70"/>
      <c r="AP12" s="105">
        <v>26</v>
      </c>
      <c r="AQ12" s="70">
        <v>2</v>
      </c>
      <c r="AR12" s="70">
        <v>0</v>
      </c>
      <c r="AS12" s="106">
        <v>0</v>
      </c>
      <c r="AT12" s="106">
        <v>1700</v>
      </c>
      <c r="AU12" s="106">
        <v>1700</v>
      </c>
      <c r="AV12" s="151">
        <f t="shared" si="3"/>
        <v>92</v>
      </c>
      <c r="AX12" s="126" t="s">
        <v>47</v>
      </c>
      <c r="BF12" s="71">
        <v>0</v>
      </c>
      <c r="BG12" s="71">
        <v>39</v>
      </c>
      <c r="BH12" s="106">
        <v>10766.94</v>
      </c>
      <c r="BI12" s="106">
        <v>10766.94</v>
      </c>
      <c r="BJ12" s="129">
        <f t="shared" si="4"/>
        <v>33</v>
      </c>
      <c r="BK12" s="132">
        <f t="shared" si="0"/>
        <v>61159.259999999995</v>
      </c>
      <c r="BL12" s="133">
        <f t="shared" si="5"/>
        <v>40</v>
      </c>
    </row>
    <row r="13" spans="1:64" ht="45" x14ac:dyDescent="0.25">
      <c r="A13" s="137" t="s">
        <v>42</v>
      </c>
      <c r="B13" s="138" t="s">
        <v>51</v>
      </c>
      <c r="D13" s="141" t="s">
        <v>44</v>
      </c>
      <c r="E13" s="70">
        <v>100</v>
      </c>
      <c r="F13" s="70">
        <v>6</v>
      </c>
      <c r="G13" s="70">
        <v>75</v>
      </c>
      <c r="H13" s="70">
        <v>8</v>
      </c>
      <c r="I13" s="70">
        <v>50</v>
      </c>
      <c r="J13" s="70">
        <v>20</v>
      </c>
      <c r="K13" s="70"/>
      <c r="L13" s="105" t="s">
        <v>70</v>
      </c>
      <c r="M13" s="70">
        <v>34</v>
      </c>
      <c r="N13" s="70">
        <v>5</v>
      </c>
      <c r="O13" s="106">
        <v>935.90000000000009</v>
      </c>
      <c r="P13" s="106">
        <v>18700</v>
      </c>
      <c r="Q13" s="106">
        <v>19635.900000000001</v>
      </c>
      <c r="R13" s="142">
        <f t="shared" si="1"/>
        <v>72</v>
      </c>
      <c r="T13" s="146" t="s">
        <v>46</v>
      </c>
      <c r="AB13" s="71">
        <v>0</v>
      </c>
      <c r="AC13" s="71">
        <v>37</v>
      </c>
      <c r="AD13" s="106">
        <v>6925.66</v>
      </c>
      <c r="AE13" s="106">
        <v>0</v>
      </c>
      <c r="AF13" s="106">
        <v>6925.66</v>
      </c>
      <c r="AG13" s="147">
        <f t="shared" si="2"/>
        <v>65</v>
      </c>
      <c r="AI13" s="150" t="s">
        <v>44</v>
      </c>
      <c r="AJ13" s="70">
        <v>100</v>
      </c>
      <c r="AK13" s="70">
        <v>2</v>
      </c>
      <c r="AL13" s="70"/>
      <c r="AM13" s="70"/>
      <c r="AN13" s="70"/>
      <c r="AO13" s="70"/>
      <c r="AQ13" s="70">
        <v>2</v>
      </c>
      <c r="AR13" s="70">
        <v>0</v>
      </c>
      <c r="AS13" s="106">
        <v>0</v>
      </c>
      <c r="AT13" s="106">
        <v>1700</v>
      </c>
      <c r="AU13" s="106">
        <v>1700</v>
      </c>
      <c r="AV13" s="151">
        <f t="shared" si="3"/>
        <v>92</v>
      </c>
      <c r="AX13" s="126" t="s">
        <v>47</v>
      </c>
      <c r="BF13" s="71">
        <v>0</v>
      </c>
      <c r="BG13" s="71">
        <v>39</v>
      </c>
      <c r="BH13" s="106">
        <v>10766.94</v>
      </c>
      <c r="BI13" s="106">
        <v>10766.94</v>
      </c>
      <c r="BJ13" s="129">
        <f t="shared" si="4"/>
        <v>33</v>
      </c>
      <c r="BK13" s="132">
        <f t="shared" si="0"/>
        <v>39028.5</v>
      </c>
      <c r="BL13" s="133">
        <f t="shared" si="5"/>
        <v>119</v>
      </c>
    </row>
    <row r="14" spans="1:64" ht="30" x14ac:dyDescent="0.25">
      <c r="A14" s="137" t="s">
        <v>63</v>
      </c>
      <c r="B14" s="138" t="s">
        <v>51</v>
      </c>
      <c r="D14" s="141" t="s">
        <v>44</v>
      </c>
      <c r="E14" s="70">
        <v>100</v>
      </c>
      <c r="F14" s="70">
        <v>13</v>
      </c>
      <c r="G14" s="70"/>
      <c r="H14" s="70"/>
      <c r="I14" s="70"/>
      <c r="J14" s="70"/>
      <c r="K14" s="70"/>
      <c r="L14" s="105" t="s">
        <v>71</v>
      </c>
      <c r="M14" s="70">
        <v>13</v>
      </c>
      <c r="N14" s="70">
        <v>26</v>
      </c>
      <c r="O14" s="106">
        <v>4866.68</v>
      </c>
      <c r="P14" s="106">
        <v>11050</v>
      </c>
      <c r="Q14" s="106">
        <v>15916.68</v>
      </c>
      <c r="R14" s="142">
        <f t="shared" si="1"/>
        <v>140</v>
      </c>
      <c r="T14" s="146" t="s">
        <v>44</v>
      </c>
      <c r="U14" s="71">
        <v>100</v>
      </c>
      <c r="V14" s="71">
        <v>13</v>
      </c>
      <c r="AA14" s="105" t="s">
        <v>72</v>
      </c>
      <c r="AB14" s="71">
        <v>13</v>
      </c>
      <c r="AC14" s="71">
        <v>24</v>
      </c>
      <c r="AD14" s="106">
        <v>4492.32</v>
      </c>
      <c r="AE14" s="106">
        <v>11050</v>
      </c>
      <c r="AF14" s="106">
        <v>15542.32</v>
      </c>
      <c r="AG14" s="147">
        <f t="shared" si="2"/>
        <v>44</v>
      </c>
      <c r="AI14" s="150" t="s">
        <v>44</v>
      </c>
      <c r="AJ14" s="70">
        <v>100</v>
      </c>
      <c r="AK14" s="70">
        <v>2</v>
      </c>
      <c r="AL14" s="70"/>
      <c r="AM14" s="70"/>
      <c r="AN14" s="70"/>
      <c r="AO14" s="70"/>
      <c r="AP14" s="105" t="s">
        <v>73</v>
      </c>
      <c r="AQ14" s="70">
        <v>2</v>
      </c>
      <c r="AR14" s="70">
        <v>0</v>
      </c>
      <c r="AS14" s="106">
        <v>0</v>
      </c>
      <c r="AT14" s="106">
        <v>1700</v>
      </c>
      <c r="AU14" s="106">
        <v>1700</v>
      </c>
      <c r="AV14" s="151">
        <f t="shared" si="3"/>
        <v>92</v>
      </c>
      <c r="AX14" s="126" t="s">
        <v>47</v>
      </c>
      <c r="BF14" s="71">
        <v>0</v>
      </c>
      <c r="BG14" s="71">
        <v>39</v>
      </c>
      <c r="BH14" s="106">
        <v>10766.94</v>
      </c>
      <c r="BI14" s="106">
        <v>10766.94</v>
      </c>
      <c r="BJ14" s="129">
        <f t="shared" si="4"/>
        <v>33</v>
      </c>
      <c r="BK14" s="132">
        <f t="shared" si="0"/>
        <v>43925.94</v>
      </c>
      <c r="BL14" s="133">
        <f t="shared" si="5"/>
        <v>90</v>
      </c>
    </row>
    <row r="15" spans="1:64" ht="30" x14ac:dyDescent="0.25">
      <c r="A15" s="137" t="s">
        <v>74</v>
      </c>
      <c r="B15" s="138" t="s">
        <v>43</v>
      </c>
      <c r="D15" s="141" t="s">
        <v>44</v>
      </c>
      <c r="E15" s="70">
        <v>100</v>
      </c>
      <c r="F15" s="70">
        <v>26</v>
      </c>
      <c r="G15" s="70"/>
      <c r="H15" s="70"/>
      <c r="I15" s="70"/>
      <c r="J15" s="70"/>
      <c r="K15" s="70"/>
      <c r="L15" s="105" t="s">
        <v>75</v>
      </c>
      <c r="M15" s="70">
        <v>26</v>
      </c>
      <c r="N15" s="70">
        <v>13</v>
      </c>
      <c r="O15" s="106">
        <v>2433.34</v>
      </c>
      <c r="P15" s="106">
        <v>22100</v>
      </c>
      <c r="Q15" s="106">
        <v>24533.34</v>
      </c>
      <c r="R15" s="142">
        <f t="shared" si="1"/>
        <v>14</v>
      </c>
      <c r="T15" s="146" t="s">
        <v>44</v>
      </c>
      <c r="U15" s="71">
        <v>100</v>
      </c>
      <c r="V15" s="71">
        <v>24</v>
      </c>
      <c r="AA15" s="105" t="s">
        <v>76</v>
      </c>
      <c r="AB15" s="71">
        <v>24</v>
      </c>
      <c r="AC15" s="71">
        <v>13</v>
      </c>
      <c r="AD15" s="106">
        <v>2433.34</v>
      </c>
      <c r="AE15" s="106">
        <v>20400</v>
      </c>
      <c r="AF15" s="106">
        <v>22833.34</v>
      </c>
      <c r="AG15" s="147">
        <f t="shared" si="2"/>
        <v>23</v>
      </c>
      <c r="AI15" s="150" t="s">
        <v>44</v>
      </c>
      <c r="AJ15" s="70">
        <v>100</v>
      </c>
      <c r="AK15" s="70">
        <v>2</v>
      </c>
      <c r="AL15" s="70"/>
      <c r="AM15" s="70"/>
      <c r="AN15" s="70"/>
      <c r="AO15" s="70"/>
      <c r="AP15" s="105" t="s">
        <v>77</v>
      </c>
      <c r="AQ15" s="70">
        <v>2</v>
      </c>
      <c r="AR15" s="70">
        <v>0</v>
      </c>
      <c r="AS15" s="106">
        <v>0</v>
      </c>
      <c r="AT15" s="106">
        <v>1700</v>
      </c>
      <c r="AU15" s="106">
        <v>1700</v>
      </c>
      <c r="AV15" s="151">
        <f t="shared" si="3"/>
        <v>92</v>
      </c>
      <c r="AX15" s="126" t="s">
        <v>47</v>
      </c>
      <c r="BF15" s="71">
        <v>0</v>
      </c>
      <c r="BG15" s="71">
        <v>39</v>
      </c>
      <c r="BH15" s="106">
        <v>10766.94</v>
      </c>
      <c r="BI15" s="106">
        <v>10766.94</v>
      </c>
      <c r="BJ15" s="129">
        <f t="shared" si="4"/>
        <v>33</v>
      </c>
      <c r="BK15" s="132">
        <f t="shared" si="0"/>
        <v>59833.619999999995</v>
      </c>
      <c r="BL15" s="133">
        <f t="shared" si="5"/>
        <v>51</v>
      </c>
    </row>
    <row r="16" spans="1:64" ht="30" x14ac:dyDescent="0.25">
      <c r="A16" s="137" t="s">
        <v>74</v>
      </c>
      <c r="B16" s="138" t="s">
        <v>61</v>
      </c>
      <c r="D16" s="141" t="s">
        <v>44</v>
      </c>
      <c r="E16" s="70">
        <v>100</v>
      </c>
      <c r="F16" s="70">
        <v>26</v>
      </c>
      <c r="G16" s="70"/>
      <c r="H16" s="70"/>
      <c r="I16" s="70"/>
      <c r="J16" s="70"/>
      <c r="K16" s="70"/>
      <c r="L16" s="105" t="s">
        <v>78</v>
      </c>
      <c r="M16" s="70">
        <v>26</v>
      </c>
      <c r="N16" s="70">
        <v>13</v>
      </c>
      <c r="O16" s="106">
        <v>2433.34</v>
      </c>
      <c r="P16" s="106">
        <v>22100</v>
      </c>
      <c r="Q16" s="106">
        <v>24533.34</v>
      </c>
      <c r="R16" s="142">
        <f t="shared" si="1"/>
        <v>14</v>
      </c>
      <c r="T16" s="146" t="s">
        <v>44</v>
      </c>
      <c r="U16" s="71">
        <v>100</v>
      </c>
      <c r="V16" s="71">
        <v>26</v>
      </c>
      <c r="AA16" s="105" t="s">
        <v>79</v>
      </c>
      <c r="AB16" s="71">
        <v>26</v>
      </c>
      <c r="AC16" s="71">
        <v>11</v>
      </c>
      <c r="AD16" s="106">
        <v>2058.98</v>
      </c>
      <c r="AE16" s="106">
        <v>22100</v>
      </c>
      <c r="AF16" s="106">
        <v>24158.98</v>
      </c>
      <c r="AG16" s="147">
        <f t="shared" si="2"/>
        <v>7</v>
      </c>
      <c r="AI16" s="150" t="s">
        <v>44</v>
      </c>
      <c r="AJ16" s="70">
        <v>100</v>
      </c>
      <c r="AK16" s="70">
        <v>12</v>
      </c>
      <c r="AL16" s="70"/>
      <c r="AM16" s="70"/>
      <c r="AN16" s="70"/>
      <c r="AO16" s="70"/>
      <c r="AP16" s="105" t="s">
        <v>80</v>
      </c>
      <c r="AQ16" s="70">
        <v>12</v>
      </c>
      <c r="AR16" s="70">
        <v>0</v>
      </c>
      <c r="AS16" s="106">
        <v>0</v>
      </c>
      <c r="AT16" s="106">
        <v>10200</v>
      </c>
      <c r="AU16" s="106">
        <v>10200</v>
      </c>
      <c r="AV16" s="151">
        <f t="shared" si="3"/>
        <v>32</v>
      </c>
      <c r="AX16" s="126" t="s">
        <v>47</v>
      </c>
      <c r="BF16" s="71">
        <v>0</v>
      </c>
      <c r="BG16" s="71">
        <v>39</v>
      </c>
      <c r="BH16" s="106">
        <v>10766.94</v>
      </c>
      <c r="BI16" s="106">
        <v>10766.94</v>
      </c>
      <c r="BJ16" s="129">
        <f t="shared" si="4"/>
        <v>33</v>
      </c>
      <c r="BK16" s="132">
        <f t="shared" si="0"/>
        <v>69659.259999999995</v>
      </c>
      <c r="BL16" s="133">
        <f t="shared" si="5"/>
        <v>20</v>
      </c>
    </row>
    <row r="17" spans="1:64" ht="45" x14ac:dyDescent="0.25">
      <c r="A17" s="137" t="s">
        <v>74</v>
      </c>
      <c r="B17" s="138" t="s">
        <v>81</v>
      </c>
      <c r="D17" s="141" t="s">
        <v>44</v>
      </c>
      <c r="E17" s="70"/>
      <c r="F17" s="70"/>
      <c r="G17" s="70"/>
      <c r="H17" s="70"/>
      <c r="I17" s="70"/>
      <c r="J17" s="70"/>
      <c r="K17" s="70"/>
      <c r="L17" s="105" t="s">
        <v>82</v>
      </c>
      <c r="M17" s="70">
        <v>0</v>
      </c>
      <c r="N17" s="70">
        <v>39</v>
      </c>
      <c r="O17" s="106">
        <v>7300.02</v>
      </c>
      <c r="P17" s="106">
        <v>0</v>
      </c>
      <c r="Q17" s="106">
        <v>7300.02</v>
      </c>
      <c r="R17" s="142">
        <f t="shared" si="1"/>
        <v>205</v>
      </c>
      <c r="T17" s="146" t="s">
        <v>44</v>
      </c>
      <c r="AA17" s="105" t="s">
        <v>83</v>
      </c>
      <c r="AB17" s="71">
        <v>0</v>
      </c>
      <c r="AC17" s="71">
        <v>37</v>
      </c>
      <c r="AD17" s="106">
        <v>6925.66</v>
      </c>
      <c r="AE17" s="106">
        <v>0</v>
      </c>
      <c r="AF17" s="106">
        <v>6925.66</v>
      </c>
      <c r="AG17" s="147">
        <f t="shared" si="2"/>
        <v>65</v>
      </c>
      <c r="AI17" s="150" t="s">
        <v>46</v>
      </c>
      <c r="AJ17" s="70"/>
      <c r="AK17" s="70"/>
      <c r="AL17" s="70"/>
      <c r="AM17" s="70"/>
      <c r="AN17" s="70"/>
      <c r="AO17" s="70"/>
      <c r="AQ17" s="70">
        <v>0</v>
      </c>
      <c r="AR17" s="70">
        <v>2</v>
      </c>
      <c r="AS17" s="106">
        <v>374.36</v>
      </c>
      <c r="AT17" s="106">
        <v>0</v>
      </c>
      <c r="AU17" s="106">
        <v>374.36</v>
      </c>
      <c r="AV17" s="151">
        <f t="shared" si="3"/>
        <v>159</v>
      </c>
      <c r="AX17" s="126" t="s">
        <v>47</v>
      </c>
      <c r="BF17" s="71">
        <v>0</v>
      </c>
      <c r="BG17" s="71">
        <v>39</v>
      </c>
      <c r="BH17" s="106">
        <v>10766.94</v>
      </c>
      <c r="BI17" s="106">
        <v>10766.94</v>
      </c>
      <c r="BJ17" s="129">
        <f t="shared" si="4"/>
        <v>33</v>
      </c>
      <c r="BK17" s="132">
        <f t="shared" si="0"/>
        <v>25366.98</v>
      </c>
      <c r="BL17" s="133">
        <f t="shared" si="5"/>
        <v>205</v>
      </c>
    </row>
    <row r="18" spans="1:64" ht="45" x14ac:dyDescent="0.25">
      <c r="A18" s="137" t="s">
        <v>74</v>
      </c>
      <c r="B18" s="138" t="s">
        <v>61</v>
      </c>
      <c r="D18" s="141" t="s">
        <v>30</v>
      </c>
      <c r="E18" s="70">
        <v>100</v>
      </c>
      <c r="F18" s="70">
        <v>22</v>
      </c>
      <c r="G18" s="70">
        <v>90</v>
      </c>
      <c r="H18" s="70">
        <v>17</v>
      </c>
      <c r="I18" s="70"/>
      <c r="J18" s="70"/>
      <c r="K18" s="70"/>
      <c r="M18" s="70">
        <v>39</v>
      </c>
      <c r="N18" s="70">
        <v>0</v>
      </c>
      <c r="O18" s="106">
        <v>0</v>
      </c>
      <c r="P18" s="106">
        <v>31705</v>
      </c>
      <c r="Q18" s="106">
        <v>31705</v>
      </c>
      <c r="R18" s="142">
        <f t="shared" si="1"/>
        <v>6</v>
      </c>
      <c r="T18" s="146" t="s">
        <v>50</v>
      </c>
      <c r="AB18" s="71">
        <v>0</v>
      </c>
      <c r="AC18" s="71">
        <v>37</v>
      </c>
      <c r="AD18" s="106">
        <v>6925.66</v>
      </c>
      <c r="AE18" s="106">
        <v>0</v>
      </c>
      <c r="AF18" s="106">
        <v>6925.66</v>
      </c>
      <c r="AG18" s="147">
        <f t="shared" si="2"/>
        <v>65</v>
      </c>
      <c r="AI18" s="150" t="s">
        <v>30</v>
      </c>
      <c r="AJ18" s="70">
        <v>100</v>
      </c>
      <c r="AK18" s="70">
        <v>22</v>
      </c>
      <c r="AL18" s="70">
        <v>90</v>
      </c>
      <c r="AM18" s="70">
        <v>17</v>
      </c>
      <c r="AN18" s="70"/>
      <c r="AO18" s="70"/>
      <c r="AQ18" s="70">
        <v>39</v>
      </c>
      <c r="AR18" s="70">
        <v>0</v>
      </c>
      <c r="AS18" s="106">
        <v>0</v>
      </c>
      <c r="AT18" s="106">
        <v>31705</v>
      </c>
      <c r="AU18" s="106">
        <v>31705</v>
      </c>
      <c r="AV18" s="151">
        <f t="shared" si="3"/>
        <v>1</v>
      </c>
      <c r="AX18" s="126" t="s">
        <v>84</v>
      </c>
      <c r="AY18" s="71">
        <v>100</v>
      </c>
      <c r="AZ18" s="71">
        <v>22</v>
      </c>
      <c r="BE18" s="105" t="s">
        <v>85</v>
      </c>
      <c r="BF18" s="71">
        <v>22</v>
      </c>
      <c r="BG18" s="71">
        <v>17</v>
      </c>
      <c r="BH18" s="106">
        <v>3182.06</v>
      </c>
      <c r="BI18" s="106">
        <v>21882.06</v>
      </c>
      <c r="BJ18" s="129">
        <f t="shared" si="4"/>
        <v>13</v>
      </c>
      <c r="BK18" s="132">
        <f t="shared" si="0"/>
        <v>92217.72</v>
      </c>
      <c r="BL18" s="133">
        <f t="shared" si="5"/>
        <v>2</v>
      </c>
    </row>
    <row r="19" spans="1:64" ht="45" x14ac:dyDescent="0.25">
      <c r="A19" s="137" t="s">
        <v>86</v>
      </c>
      <c r="B19" s="138" t="s">
        <v>61</v>
      </c>
      <c r="D19" s="141" t="s">
        <v>44</v>
      </c>
      <c r="E19" s="70">
        <v>100</v>
      </c>
      <c r="F19" s="70">
        <v>8</v>
      </c>
      <c r="G19" s="70">
        <v>50</v>
      </c>
      <c r="H19" s="70">
        <v>18</v>
      </c>
      <c r="I19" s="70"/>
      <c r="J19" s="70"/>
      <c r="K19" s="70"/>
      <c r="L19" s="105" t="s">
        <v>87</v>
      </c>
      <c r="M19" s="70">
        <v>26</v>
      </c>
      <c r="N19" s="70">
        <v>13</v>
      </c>
      <c r="O19" s="106">
        <v>2433.34</v>
      </c>
      <c r="P19" s="106">
        <v>14450</v>
      </c>
      <c r="Q19" s="106">
        <v>16883.34</v>
      </c>
      <c r="R19" s="142">
        <f t="shared" si="1"/>
        <v>129</v>
      </c>
      <c r="T19" s="146" t="s">
        <v>46</v>
      </c>
      <c r="AB19" s="71">
        <v>0</v>
      </c>
      <c r="AC19" s="71">
        <v>37</v>
      </c>
      <c r="AD19" s="106">
        <v>6925.66</v>
      </c>
      <c r="AE19" s="106">
        <v>0</v>
      </c>
      <c r="AF19" s="106">
        <v>6925.66</v>
      </c>
      <c r="AG19" s="147">
        <f t="shared" si="2"/>
        <v>65</v>
      </c>
      <c r="AI19" s="150" t="s">
        <v>44</v>
      </c>
      <c r="AJ19" s="70">
        <v>100</v>
      </c>
      <c r="AK19" s="70">
        <v>2</v>
      </c>
      <c r="AL19" s="70"/>
      <c r="AM19" s="70"/>
      <c r="AN19" s="70"/>
      <c r="AO19" s="70"/>
      <c r="AQ19" s="70">
        <v>2</v>
      </c>
      <c r="AR19" s="70">
        <v>0</v>
      </c>
      <c r="AS19" s="106">
        <v>0</v>
      </c>
      <c r="AT19" s="106">
        <v>1700</v>
      </c>
      <c r="AU19" s="106">
        <v>1700</v>
      </c>
      <c r="AV19" s="151">
        <f t="shared" si="3"/>
        <v>92</v>
      </c>
      <c r="AX19" s="126" t="s">
        <v>47</v>
      </c>
      <c r="BF19" s="71">
        <v>0</v>
      </c>
      <c r="BG19" s="71">
        <v>39</v>
      </c>
      <c r="BH19" s="106">
        <v>10766.94</v>
      </c>
      <c r="BI19" s="106">
        <v>10766.94</v>
      </c>
      <c r="BJ19" s="129">
        <f t="shared" si="4"/>
        <v>33</v>
      </c>
      <c r="BK19" s="132">
        <f t="shared" si="0"/>
        <v>36275.94</v>
      </c>
      <c r="BL19" s="133">
        <f t="shared" si="5"/>
        <v>147</v>
      </c>
    </row>
    <row r="20" spans="1:64" ht="30" x14ac:dyDescent="0.25">
      <c r="A20" s="137" t="s">
        <v>74</v>
      </c>
      <c r="B20" s="138" t="s">
        <v>61</v>
      </c>
      <c r="D20" s="141" t="s">
        <v>44</v>
      </c>
      <c r="E20" s="70">
        <v>100</v>
      </c>
      <c r="F20" s="70">
        <v>18</v>
      </c>
      <c r="G20" s="70"/>
      <c r="H20" s="70"/>
      <c r="I20" s="70"/>
      <c r="J20" s="70"/>
      <c r="K20" s="70"/>
      <c r="L20" s="105" t="s">
        <v>88</v>
      </c>
      <c r="M20" s="70">
        <v>18</v>
      </c>
      <c r="N20" s="70">
        <v>21</v>
      </c>
      <c r="O20" s="106">
        <v>3930.78</v>
      </c>
      <c r="P20" s="106">
        <v>15300</v>
      </c>
      <c r="Q20" s="106">
        <v>19230.78</v>
      </c>
      <c r="R20" s="142">
        <f t="shared" si="1"/>
        <v>75</v>
      </c>
      <c r="T20" s="146" t="s">
        <v>44</v>
      </c>
      <c r="U20" s="71">
        <v>100</v>
      </c>
      <c r="V20" s="71">
        <v>18</v>
      </c>
      <c r="AA20" s="105" t="s">
        <v>89</v>
      </c>
      <c r="AB20" s="71">
        <v>18</v>
      </c>
      <c r="AC20" s="71">
        <v>19</v>
      </c>
      <c r="AD20" s="106">
        <v>3556.42</v>
      </c>
      <c r="AE20" s="106">
        <v>15300</v>
      </c>
      <c r="AF20" s="106">
        <v>18856.419999999998</v>
      </c>
      <c r="AG20" s="147">
        <f t="shared" si="2"/>
        <v>29</v>
      </c>
      <c r="AI20" s="150" t="s">
        <v>44</v>
      </c>
      <c r="AJ20" s="70">
        <v>100</v>
      </c>
      <c r="AK20" s="70">
        <v>4</v>
      </c>
      <c r="AL20" s="70"/>
      <c r="AM20" s="70"/>
      <c r="AN20" s="70"/>
      <c r="AO20" s="70"/>
      <c r="AP20" s="105" t="s">
        <v>90</v>
      </c>
      <c r="AQ20" s="70">
        <v>4</v>
      </c>
      <c r="AR20" s="70">
        <v>0</v>
      </c>
      <c r="AS20" s="106">
        <v>0</v>
      </c>
      <c r="AT20" s="106">
        <v>3400</v>
      </c>
      <c r="AU20" s="106">
        <v>3400</v>
      </c>
      <c r="AV20" s="151">
        <f t="shared" si="3"/>
        <v>56</v>
      </c>
      <c r="AX20" s="126" t="s">
        <v>47</v>
      </c>
      <c r="BF20" s="71">
        <v>0</v>
      </c>
      <c r="BG20" s="71">
        <v>39</v>
      </c>
      <c r="BH20" s="106">
        <v>10766.94</v>
      </c>
      <c r="BI20" s="106">
        <v>10766.94</v>
      </c>
      <c r="BJ20" s="129">
        <f t="shared" si="4"/>
        <v>33</v>
      </c>
      <c r="BK20" s="132">
        <f t="shared" si="0"/>
        <v>52254.14</v>
      </c>
      <c r="BL20" s="133">
        <f t="shared" si="5"/>
        <v>64</v>
      </c>
    </row>
    <row r="21" spans="1:64" ht="30" x14ac:dyDescent="0.25">
      <c r="A21" s="137" t="s">
        <v>69</v>
      </c>
      <c r="B21" s="138" t="s">
        <v>91</v>
      </c>
      <c r="D21" s="141" t="s">
        <v>44</v>
      </c>
      <c r="E21" s="70">
        <v>100</v>
      </c>
      <c r="F21" s="70">
        <v>16</v>
      </c>
      <c r="G21" s="70"/>
      <c r="H21" s="70"/>
      <c r="I21" s="70"/>
      <c r="J21" s="70"/>
      <c r="K21" s="70"/>
      <c r="L21" s="105" t="s">
        <v>92</v>
      </c>
      <c r="M21" s="70">
        <v>16</v>
      </c>
      <c r="N21" s="70">
        <v>23</v>
      </c>
      <c r="O21" s="106">
        <v>4305.1400000000003</v>
      </c>
      <c r="P21" s="106">
        <v>13600</v>
      </c>
      <c r="Q21" s="106">
        <v>17905.14</v>
      </c>
      <c r="R21" s="142">
        <f t="shared" si="1"/>
        <v>116</v>
      </c>
      <c r="T21" s="146" t="s">
        <v>44</v>
      </c>
      <c r="U21" s="71">
        <v>100</v>
      </c>
      <c r="V21" s="71">
        <v>14</v>
      </c>
      <c r="AA21" s="105" t="s">
        <v>92</v>
      </c>
      <c r="AB21" s="71">
        <v>14</v>
      </c>
      <c r="AC21" s="71">
        <v>23</v>
      </c>
      <c r="AD21" s="106">
        <v>4305.1400000000003</v>
      </c>
      <c r="AE21" s="106">
        <v>11900</v>
      </c>
      <c r="AF21" s="106">
        <v>16205.14</v>
      </c>
      <c r="AG21" s="147">
        <f t="shared" si="2"/>
        <v>40</v>
      </c>
      <c r="AI21" s="150" t="s">
        <v>44</v>
      </c>
      <c r="AJ21" s="70">
        <v>100</v>
      </c>
      <c r="AK21" s="70">
        <v>2</v>
      </c>
      <c r="AL21" s="70"/>
      <c r="AM21" s="70"/>
      <c r="AN21" s="70"/>
      <c r="AO21" s="70"/>
      <c r="AP21" s="105" t="s">
        <v>92</v>
      </c>
      <c r="AQ21" s="70">
        <v>2</v>
      </c>
      <c r="AR21" s="70">
        <v>0</v>
      </c>
      <c r="AS21" s="106">
        <v>0</v>
      </c>
      <c r="AT21" s="106">
        <v>1700</v>
      </c>
      <c r="AU21" s="106">
        <v>1700</v>
      </c>
      <c r="AV21" s="151">
        <f t="shared" si="3"/>
        <v>92</v>
      </c>
      <c r="AX21" s="126" t="s">
        <v>47</v>
      </c>
      <c r="BF21" s="71">
        <v>0</v>
      </c>
      <c r="BG21" s="71">
        <v>39</v>
      </c>
      <c r="BH21" s="106">
        <v>10766.94</v>
      </c>
      <c r="BI21" s="106">
        <v>10766.94</v>
      </c>
      <c r="BJ21" s="129">
        <f t="shared" si="4"/>
        <v>33</v>
      </c>
      <c r="BK21" s="132">
        <f t="shared" si="0"/>
        <v>46577.22</v>
      </c>
      <c r="BL21" s="133">
        <f t="shared" si="5"/>
        <v>79</v>
      </c>
    </row>
    <row r="22" spans="1:64" ht="45" x14ac:dyDescent="0.25">
      <c r="A22" s="137" t="s">
        <v>86</v>
      </c>
      <c r="B22" s="138" t="s">
        <v>61</v>
      </c>
      <c r="D22" s="141" t="s">
        <v>44</v>
      </c>
      <c r="E22" s="70">
        <v>100</v>
      </c>
      <c r="F22" s="70">
        <v>24</v>
      </c>
      <c r="G22" s="70"/>
      <c r="H22" s="70"/>
      <c r="I22" s="70"/>
      <c r="J22" s="70"/>
      <c r="K22" s="70"/>
      <c r="L22" s="105" t="s">
        <v>93</v>
      </c>
      <c r="M22" s="70">
        <v>24</v>
      </c>
      <c r="N22" s="70">
        <v>15</v>
      </c>
      <c r="O22" s="106">
        <v>2807.7000000000003</v>
      </c>
      <c r="P22" s="106">
        <v>20400</v>
      </c>
      <c r="Q22" s="106">
        <v>23207.7</v>
      </c>
      <c r="R22" s="142">
        <f t="shared" si="1"/>
        <v>53</v>
      </c>
      <c r="T22" s="146" t="s">
        <v>46</v>
      </c>
      <c r="AB22" s="71">
        <v>0</v>
      </c>
      <c r="AC22" s="71">
        <v>37</v>
      </c>
      <c r="AD22" s="106">
        <v>6925.66</v>
      </c>
      <c r="AE22" s="106">
        <v>0</v>
      </c>
      <c r="AF22" s="106">
        <v>6925.66</v>
      </c>
      <c r="AG22" s="147">
        <f t="shared" si="2"/>
        <v>65</v>
      </c>
      <c r="AI22" s="150" t="s">
        <v>46</v>
      </c>
      <c r="AJ22" s="70"/>
      <c r="AK22" s="70"/>
      <c r="AL22" s="70"/>
      <c r="AM22" s="70"/>
      <c r="AN22" s="70"/>
      <c r="AO22" s="70"/>
      <c r="AQ22" s="70">
        <v>0</v>
      </c>
      <c r="AR22" s="70">
        <v>2</v>
      </c>
      <c r="AS22" s="106">
        <v>374.36</v>
      </c>
      <c r="AT22" s="106">
        <v>0</v>
      </c>
      <c r="AU22" s="106">
        <v>374.36</v>
      </c>
      <c r="AV22" s="151">
        <f t="shared" si="3"/>
        <v>159</v>
      </c>
      <c r="AX22" s="126" t="s">
        <v>47</v>
      </c>
      <c r="BF22" s="71">
        <v>0</v>
      </c>
      <c r="BG22" s="71">
        <v>39</v>
      </c>
      <c r="BH22" s="106">
        <v>10766.94</v>
      </c>
      <c r="BI22" s="106">
        <v>10766.94</v>
      </c>
      <c r="BJ22" s="129">
        <f t="shared" si="4"/>
        <v>33</v>
      </c>
      <c r="BK22" s="132">
        <f t="shared" si="0"/>
        <v>41274.660000000003</v>
      </c>
      <c r="BL22" s="133">
        <f t="shared" si="5"/>
        <v>108</v>
      </c>
    </row>
    <row r="23" spans="1:64" ht="30" x14ac:dyDescent="0.25">
      <c r="A23" s="137" t="s">
        <v>74</v>
      </c>
      <c r="B23" s="138" t="s">
        <v>61</v>
      </c>
      <c r="D23" s="141" t="s">
        <v>44</v>
      </c>
      <c r="E23" s="70">
        <v>100</v>
      </c>
      <c r="F23" s="70">
        <v>18</v>
      </c>
      <c r="G23" s="70"/>
      <c r="H23" s="70"/>
      <c r="I23" s="70"/>
      <c r="J23" s="70"/>
      <c r="K23" s="70"/>
      <c r="M23" s="70">
        <v>18</v>
      </c>
      <c r="N23" s="70">
        <v>21</v>
      </c>
      <c r="O23" s="106">
        <v>3930.78</v>
      </c>
      <c r="P23" s="106">
        <v>15300</v>
      </c>
      <c r="Q23" s="106">
        <v>19230.78</v>
      </c>
      <c r="R23" s="142">
        <f t="shared" si="1"/>
        <v>75</v>
      </c>
      <c r="T23" s="146" t="s">
        <v>44</v>
      </c>
      <c r="U23" s="71">
        <v>100</v>
      </c>
      <c r="V23" s="71">
        <v>18</v>
      </c>
      <c r="AB23" s="71">
        <v>18</v>
      </c>
      <c r="AC23" s="71">
        <v>19</v>
      </c>
      <c r="AD23" s="106">
        <v>3556.42</v>
      </c>
      <c r="AE23" s="106">
        <v>15300</v>
      </c>
      <c r="AF23" s="106">
        <v>18856.419999999998</v>
      </c>
      <c r="AG23" s="147">
        <f t="shared" si="2"/>
        <v>29</v>
      </c>
      <c r="AI23" s="150" t="s">
        <v>44</v>
      </c>
      <c r="AJ23" s="70">
        <v>100</v>
      </c>
      <c r="AK23" s="70">
        <v>4</v>
      </c>
      <c r="AL23" s="70"/>
      <c r="AM23" s="70"/>
      <c r="AN23" s="70"/>
      <c r="AO23" s="70"/>
      <c r="AQ23" s="70">
        <v>4</v>
      </c>
      <c r="AR23" s="70">
        <v>0</v>
      </c>
      <c r="AS23" s="106">
        <v>0</v>
      </c>
      <c r="AT23" s="106">
        <v>3400</v>
      </c>
      <c r="AU23" s="106">
        <v>3400</v>
      </c>
      <c r="AV23" s="151">
        <f t="shared" si="3"/>
        <v>56</v>
      </c>
      <c r="AX23" s="126" t="s">
        <v>47</v>
      </c>
      <c r="BF23" s="71">
        <v>0</v>
      </c>
      <c r="BG23" s="71">
        <v>39</v>
      </c>
      <c r="BH23" s="106">
        <v>10766.94</v>
      </c>
      <c r="BI23" s="106">
        <v>10766.94</v>
      </c>
      <c r="BJ23" s="129">
        <f t="shared" si="4"/>
        <v>33</v>
      </c>
      <c r="BK23" s="132">
        <f t="shared" si="0"/>
        <v>52254.14</v>
      </c>
      <c r="BL23" s="133">
        <f t="shared" si="5"/>
        <v>64</v>
      </c>
    </row>
    <row r="24" spans="1:64" ht="45" x14ac:dyDescent="0.25">
      <c r="A24" s="137" t="s">
        <v>94</v>
      </c>
      <c r="B24" s="138" t="s">
        <v>61</v>
      </c>
      <c r="D24" s="141" t="s">
        <v>44</v>
      </c>
      <c r="E24" s="70"/>
      <c r="F24" s="70"/>
      <c r="G24" s="70"/>
      <c r="H24" s="70"/>
      <c r="I24" s="70"/>
      <c r="J24" s="70"/>
      <c r="K24" s="70"/>
      <c r="L24" s="105" t="s">
        <v>95</v>
      </c>
      <c r="M24" s="70">
        <v>0</v>
      </c>
      <c r="N24" s="70">
        <v>39</v>
      </c>
      <c r="O24" s="106">
        <v>7300.02</v>
      </c>
      <c r="P24" s="106">
        <v>0</v>
      </c>
      <c r="Q24" s="106">
        <v>7300.02</v>
      </c>
      <c r="R24" s="142">
        <f t="shared" si="1"/>
        <v>205</v>
      </c>
      <c r="T24" s="146" t="s">
        <v>46</v>
      </c>
      <c r="AB24" s="71">
        <v>0</v>
      </c>
      <c r="AC24" s="71">
        <v>37</v>
      </c>
      <c r="AD24" s="106">
        <v>6925.66</v>
      </c>
      <c r="AE24" s="106">
        <v>0</v>
      </c>
      <c r="AF24" s="106">
        <v>6925.66</v>
      </c>
      <c r="AG24" s="147">
        <f t="shared" si="2"/>
        <v>65</v>
      </c>
      <c r="AI24" s="150" t="s">
        <v>44</v>
      </c>
      <c r="AJ24" s="70"/>
      <c r="AK24" s="70"/>
      <c r="AL24" s="70"/>
      <c r="AM24" s="70"/>
      <c r="AN24" s="70"/>
      <c r="AO24" s="70"/>
      <c r="AP24" s="105" t="s">
        <v>96</v>
      </c>
      <c r="AQ24" s="70">
        <v>0</v>
      </c>
      <c r="AR24" s="70">
        <v>0</v>
      </c>
      <c r="AS24" s="106">
        <v>0</v>
      </c>
      <c r="AT24" s="106">
        <v>0</v>
      </c>
      <c r="AU24" s="106">
        <v>0</v>
      </c>
      <c r="AV24" s="151">
        <f t="shared" si="3"/>
        <v>202</v>
      </c>
      <c r="AX24" s="126" t="s">
        <v>47</v>
      </c>
      <c r="BF24" s="71">
        <v>0</v>
      </c>
      <c r="BG24" s="71">
        <v>39</v>
      </c>
      <c r="BH24" s="106">
        <v>10766.94</v>
      </c>
      <c r="BI24" s="106">
        <v>10766.94</v>
      </c>
      <c r="BJ24" s="129">
        <f t="shared" si="4"/>
        <v>33</v>
      </c>
      <c r="BK24" s="132">
        <f t="shared" si="0"/>
        <v>24992.62</v>
      </c>
      <c r="BL24" s="133">
        <f t="shared" si="5"/>
        <v>207</v>
      </c>
    </row>
    <row r="25" spans="1:64" ht="45" x14ac:dyDescent="0.25">
      <c r="A25" s="137" t="s">
        <v>64</v>
      </c>
      <c r="B25" s="138" t="s">
        <v>61</v>
      </c>
      <c r="D25" s="141" t="s">
        <v>30</v>
      </c>
      <c r="E25" s="70">
        <v>100</v>
      </c>
      <c r="F25" s="70">
        <v>26</v>
      </c>
      <c r="G25" s="70"/>
      <c r="H25" s="70"/>
      <c r="I25" s="70"/>
      <c r="J25" s="70"/>
      <c r="K25" s="70"/>
      <c r="M25" s="70">
        <v>26</v>
      </c>
      <c r="N25" s="70">
        <v>13</v>
      </c>
      <c r="O25" s="106">
        <v>2433.34</v>
      </c>
      <c r="P25" s="106">
        <v>22100</v>
      </c>
      <c r="Q25" s="106">
        <v>24533.34</v>
      </c>
      <c r="R25" s="142">
        <f t="shared" si="1"/>
        <v>14</v>
      </c>
      <c r="T25" s="146" t="s">
        <v>50</v>
      </c>
      <c r="AB25" s="71">
        <v>0</v>
      </c>
      <c r="AC25" s="71">
        <v>37</v>
      </c>
      <c r="AD25" s="106">
        <v>6925.66</v>
      </c>
      <c r="AE25" s="106">
        <v>0</v>
      </c>
      <c r="AF25" s="106">
        <v>6925.66</v>
      </c>
      <c r="AG25" s="147">
        <f t="shared" si="2"/>
        <v>65</v>
      </c>
      <c r="AI25" s="150" t="s">
        <v>30</v>
      </c>
      <c r="AJ25" s="70">
        <v>100</v>
      </c>
      <c r="AK25" s="70">
        <v>26</v>
      </c>
      <c r="AL25" s="70"/>
      <c r="AM25" s="70"/>
      <c r="AN25" s="70"/>
      <c r="AO25" s="70"/>
      <c r="AQ25" s="70">
        <v>26</v>
      </c>
      <c r="AR25" s="70">
        <v>0</v>
      </c>
      <c r="AS25" s="106">
        <v>0</v>
      </c>
      <c r="AT25" s="106">
        <v>22100</v>
      </c>
      <c r="AU25" s="106">
        <v>22100</v>
      </c>
      <c r="AV25" s="151">
        <f t="shared" si="3"/>
        <v>5</v>
      </c>
      <c r="AX25" s="126" t="s">
        <v>84</v>
      </c>
      <c r="AY25" s="71">
        <v>100</v>
      </c>
      <c r="AZ25" s="71">
        <v>26</v>
      </c>
      <c r="BE25" s="105" t="s">
        <v>93</v>
      </c>
      <c r="BF25" s="71">
        <v>26</v>
      </c>
      <c r="BG25" s="71">
        <v>13</v>
      </c>
      <c r="BH25" s="106">
        <v>2433.34</v>
      </c>
      <c r="BI25" s="106">
        <v>24533.34</v>
      </c>
      <c r="BJ25" s="129">
        <f t="shared" si="4"/>
        <v>3</v>
      </c>
      <c r="BK25" s="132">
        <f t="shared" si="0"/>
        <v>78092.34</v>
      </c>
      <c r="BL25" s="133">
        <f t="shared" si="5"/>
        <v>6</v>
      </c>
    </row>
    <row r="26" spans="1:64" ht="45" x14ac:dyDescent="0.25">
      <c r="A26" s="137" t="s">
        <v>97</v>
      </c>
      <c r="B26" s="138" t="s">
        <v>91</v>
      </c>
      <c r="D26" s="141" t="s">
        <v>46</v>
      </c>
      <c r="E26" s="70"/>
      <c r="F26" s="70"/>
      <c r="G26" s="70"/>
      <c r="H26" s="70"/>
      <c r="I26" s="70"/>
      <c r="J26" s="70"/>
      <c r="K26" s="70"/>
      <c r="M26" s="70">
        <v>0</v>
      </c>
      <c r="N26" s="70">
        <v>39</v>
      </c>
      <c r="O26" s="106">
        <v>10766.94</v>
      </c>
      <c r="P26" s="106">
        <v>0</v>
      </c>
      <c r="Q26" s="106">
        <v>10766.94</v>
      </c>
      <c r="R26" s="142">
        <f t="shared" si="1"/>
        <v>171</v>
      </c>
      <c r="T26" s="146" t="s">
        <v>46</v>
      </c>
      <c r="AB26" s="71">
        <v>0</v>
      </c>
      <c r="AC26" s="71">
        <v>37</v>
      </c>
      <c r="AD26" s="106">
        <v>6925.66</v>
      </c>
      <c r="AE26" s="106">
        <v>0</v>
      </c>
      <c r="AF26" s="106">
        <v>6925.66</v>
      </c>
      <c r="AG26" s="147">
        <f t="shared" si="2"/>
        <v>65</v>
      </c>
      <c r="AI26" s="150" t="s">
        <v>46</v>
      </c>
      <c r="AJ26" s="70"/>
      <c r="AK26" s="70"/>
      <c r="AL26" s="70"/>
      <c r="AM26" s="70"/>
      <c r="AN26" s="70"/>
      <c r="AO26" s="70"/>
      <c r="AQ26" s="70">
        <v>0</v>
      </c>
      <c r="AR26" s="70">
        <v>2</v>
      </c>
      <c r="AS26" s="106">
        <v>374.36</v>
      </c>
      <c r="AT26" s="106">
        <v>0</v>
      </c>
      <c r="AU26" s="106">
        <v>374.36</v>
      </c>
      <c r="AV26" s="151">
        <f t="shared" si="3"/>
        <v>159</v>
      </c>
      <c r="AX26" s="126" t="s">
        <v>47</v>
      </c>
      <c r="BF26" s="71">
        <v>0</v>
      </c>
      <c r="BG26" s="71">
        <v>39</v>
      </c>
      <c r="BH26" s="106">
        <v>10766.94</v>
      </c>
      <c r="BI26" s="106">
        <v>10766.94</v>
      </c>
      <c r="BJ26" s="129">
        <f t="shared" si="4"/>
        <v>33</v>
      </c>
      <c r="BK26" s="132">
        <f t="shared" si="0"/>
        <v>28833.9</v>
      </c>
      <c r="BL26" s="133">
        <f t="shared" si="5"/>
        <v>172</v>
      </c>
    </row>
    <row r="27" spans="1:64" ht="45" x14ac:dyDescent="0.25">
      <c r="A27" s="137" t="s">
        <v>48</v>
      </c>
      <c r="B27" s="138" t="s">
        <v>91</v>
      </c>
      <c r="D27" s="141" t="s">
        <v>44</v>
      </c>
      <c r="E27" s="70">
        <v>100</v>
      </c>
      <c r="F27" s="70">
        <v>14</v>
      </c>
      <c r="G27" s="70">
        <v>50</v>
      </c>
      <c r="H27" s="70">
        <v>4</v>
      </c>
      <c r="I27" s="70"/>
      <c r="J27" s="70"/>
      <c r="K27" s="70"/>
      <c r="M27" s="70">
        <v>18</v>
      </c>
      <c r="N27" s="70">
        <v>21</v>
      </c>
      <c r="O27" s="106">
        <v>3930.78</v>
      </c>
      <c r="P27" s="106">
        <v>13600</v>
      </c>
      <c r="Q27" s="106">
        <v>17530.78</v>
      </c>
      <c r="R27" s="142">
        <f t="shared" si="1"/>
        <v>127</v>
      </c>
      <c r="T27" s="146" t="s">
        <v>46</v>
      </c>
      <c r="AB27" s="71">
        <v>0</v>
      </c>
      <c r="AC27" s="71">
        <v>37</v>
      </c>
      <c r="AD27" s="106">
        <v>6925.66</v>
      </c>
      <c r="AE27" s="106">
        <v>0</v>
      </c>
      <c r="AF27" s="106">
        <v>6925.66</v>
      </c>
      <c r="AG27" s="147">
        <f t="shared" si="2"/>
        <v>65</v>
      </c>
      <c r="AI27" s="150" t="s">
        <v>44</v>
      </c>
      <c r="AJ27" s="70">
        <v>100</v>
      </c>
      <c r="AK27" s="70">
        <v>2</v>
      </c>
      <c r="AL27" s="70"/>
      <c r="AM27" s="70"/>
      <c r="AN27" s="70"/>
      <c r="AO27" s="70"/>
      <c r="AQ27" s="70">
        <v>2</v>
      </c>
      <c r="AR27" s="70">
        <v>0</v>
      </c>
      <c r="AS27" s="106">
        <v>0</v>
      </c>
      <c r="AT27" s="106">
        <v>1700</v>
      </c>
      <c r="AU27" s="106">
        <v>1700</v>
      </c>
      <c r="AV27" s="151">
        <f t="shared" si="3"/>
        <v>92</v>
      </c>
      <c r="AX27" s="126" t="s">
        <v>47</v>
      </c>
      <c r="BF27" s="71">
        <v>0</v>
      </c>
      <c r="BG27" s="71">
        <v>39</v>
      </c>
      <c r="BH27" s="106">
        <v>10766.94</v>
      </c>
      <c r="BI27" s="106">
        <v>10766.94</v>
      </c>
      <c r="BJ27" s="129">
        <f t="shared" si="4"/>
        <v>33</v>
      </c>
      <c r="BK27" s="132">
        <f t="shared" si="0"/>
        <v>36923.379999999997</v>
      </c>
      <c r="BL27" s="133">
        <f t="shared" si="5"/>
        <v>140</v>
      </c>
    </row>
    <row r="28" spans="1:64" ht="30" x14ac:dyDescent="0.25">
      <c r="A28" s="137" t="s">
        <v>98</v>
      </c>
      <c r="B28" s="138" t="s">
        <v>51</v>
      </c>
      <c r="D28" s="141" t="s">
        <v>44</v>
      </c>
      <c r="E28" s="70"/>
      <c r="F28" s="70"/>
      <c r="G28" s="70"/>
      <c r="H28" s="70"/>
      <c r="I28" s="70"/>
      <c r="J28" s="70"/>
      <c r="K28" s="70"/>
      <c r="L28" s="105" t="s">
        <v>99</v>
      </c>
      <c r="M28" s="70">
        <v>0</v>
      </c>
      <c r="N28" s="70">
        <v>39</v>
      </c>
      <c r="O28" s="106">
        <v>7300.02</v>
      </c>
      <c r="P28" s="106">
        <v>0</v>
      </c>
      <c r="Q28" s="106">
        <v>7300.02</v>
      </c>
      <c r="R28" s="142">
        <f t="shared" si="1"/>
        <v>205</v>
      </c>
      <c r="T28" s="146" t="s">
        <v>44</v>
      </c>
      <c r="AA28" s="105" t="s">
        <v>100</v>
      </c>
      <c r="AB28" s="71">
        <v>0</v>
      </c>
      <c r="AC28" s="71">
        <v>37</v>
      </c>
      <c r="AD28" s="106">
        <v>6925.66</v>
      </c>
      <c r="AE28" s="106">
        <v>0</v>
      </c>
      <c r="AF28" s="106">
        <v>6925.66</v>
      </c>
      <c r="AG28" s="147">
        <f t="shared" si="2"/>
        <v>65</v>
      </c>
      <c r="AI28" s="150" t="s">
        <v>44</v>
      </c>
      <c r="AJ28" s="70">
        <v>100</v>
      </c>
      <c r="AK28" s="70">
        <v>2</v>
      </c>
      <c r="AL28" s="70"/>
      <c r="AM28" s="70"/>
      <c r="AN28" s="70"/>
      <c r="AO28" s="70"/>
      <c r="AQ28" s="70">
        <v>2</v>
      </c>
      <c r="AR28" s="70">
        <v>0</v>
      </c>
      <c r="AS28" s="106">
        <v>0</v>
      </c>
      <c r="AT28" s="106">
        <v>1700</v>
      </c>
      <c r="AU28" s="106">
        <v>1700</v>
      </c>
      <c r="AV28" s="151">
        <f t="shared" si="3"/>
        <v>92</v>
      </c>
      <c r="AX28" s="126" t="s">
        <v>47</v>
      </c>
      <c r="BF28" s="71">
        <v>0</v>
      </c>
      <c r="BG28" s="71">
        <v>39</v>
      </c>
      <c r="BH28" s="106">
        <v>10766.94</v>
      </c>
      <c r="BI28" s="106">
        <v>10766.94</v>
      </c>
      <c r="BJ28" s="129">
        <f t="shared" si="4"/>
        <v>33</v>
      </c>
      <c r="BK28" s="132">
        <f t="shared" si="0"/>
        <v>26692.62</v>
      </c>
      <c r="BL28" s="133">
        <f t="shared" si="5"/>
        <v>204</v>
      </c>
    </row>
    <row r="29" spans="1:64" ht="45" x14ac:dyDescent="0.25">
      <c r="A29" s="137" t="s">
        <v>68</v>
      </c>
      <c r="B29" s="138" t="s">
        <v>91</v>
      </c>
      <c r="D29" s="141" t="s">
        <v>46</v>
      </c>
      <c r="E29" s="70"/>
      <c r="F29" s="70"/>
      <c r="G29" s="70"/>
      <c r="H29" s="70"/>
      <c r="I29" s="70"/>
      <c r="J29" s="70"/>
      <c r="K29" s="70"/>
      <c r="M29" s="70">
        <v>0</v>
      </c>
      <c r="N29" s="70">
        <v>39</v>
      </c>
      <c r="O29" s="106">
        <v>10766.94</v>
      </c>
      <c r="P29" s="106">
        <v>0</v>
      </c>
      <c r="Q29" s="106">
        <v>10766.94</v>
      </c>
      <c r="R29" s="142">
        <f t="shared" si="1"/>
        <v>171</v>
      </c>
      <c r="T29" s="146" t="s">
        <v>46</v>
      </c>
      <c r="AB29" s="71">
        <v>0</v>
      </c>
      <c r="AC29" s="71">
        <v>37</v>
      </c>
      <c r="AD29" s="106">
        <v>6925.66</v>
      </c>
      <c r="AE29" s="106">
        <v>0</v>
      </c>
      <c r="AF29" s="106">
        <v>6925.66</v>
      </c>
      <c r="AG29" s="147">
        <f t="shared" si="2"/>
        <v>65</v>
      </c>
      <c r="AI29" s="150" t="s">
        <v>44</v>
      </c>
      <c r="AJ29" s="70">
        <v>100</v>
      </c>
      <c r="AK29" s="70">
        <v>3</v>
      </c>
      <c r="AL29" s="70"/>
      <c r="AM29" s="70"/>
      <c r="AN29" s="70"/>
      <c r="AO29" s="70"/>
      <c r="AQ29" s="70">
        <v>3</v>
      </c>
      <c r="AR29" s="70">
        <v>0</v>
      </c>
      <c r="AS29" s="106">
        <v>0</v>
      </c>
      <c r="AT29" s="106">
        <v>2550</v>
      </c>
      <c r="AU29" s="106">
        <v>2550</v>
      </c>
      <c r="AV29" s="151">
        <f t="shared" si="3"/>
        <v>84</v>
      </c>
      <c r="AX29" s="126" t="s">
        <v>47</v>
      </c>
      <c r="BF29" s="71">
        <v>0</v>
      </c>
      <c r="BG29" s="71">
        <v>39</v>
      </c>
      <c r="BH29" s="106">
        <v>10766.94</v>
      </c>
      <c r="BI29" s="106">
        <v>10766.94</v>
      </c>
      <c r="BJ29" s="129">
        <f t="shared" si="4"/>
        <v>33</v>
      </c>
      <c r="BK29" s="132">
        <f t="shared" si="0"/>
        <v>31009.54</v>
      </c>
      <c r="BL29" s="133">
        <f t="shared" si="5"/>
        <v>171</v>
      </c>
    </row>
    <row r="30" spans="1:64" ht="45" x14ac:dyDescent="0.25">
      <c r="A30" s="137" t="s">
        <v>68</v>
      </c>
      <c r="B30" s="138" t="s">
        <v>49</v>
      </c>
      <c r="D30" s="141" t="s">
        <v>44</v>
      </c>
      <c r="E30" s="70">
        <v>100</v>
      </c>
      <c r="F30" s="70">
        <v>16</v>
      </c>
      <c r="G30" s="70"/>
      <c r="H30" s="70"/>
      <c r="I30" s="70"/>
      <c r="J30" s="70"/>
      <c r="K30" s="70"/>
      <c r="L30" s="105" t="s">
        <v>101</v>
      </c>
      <c r="M30" s="70">
        <v>16</v>
      </c>
      <c r="N30" s="70">
        <v>23</v>
      </c>
      <c r="O30" s="106">
        <v>4305.1400000000003</v>
      </c>
      <c r="P30" s="106">
        <v>13600</v>
      </c>
      <c r="Q30" s="106">
        <v>17905.14</v>
      </c>
      <c r="R30" s="142">
        <f t="shared" si="1"/>
        <v>116</v>
      </c>
      <c r="T30" s="146" t="s">
        <v>46</v>
      </c>
      <c r="AB30" s="71">
        <v>0</v>
      </c>
      <c r="AC30" s="71">
        <v>37</v>
      </c>
      <c r="AD30" s="106">
        <v>6925.66</v>
      </c>
      <c r="AE30" s="106">
        <v>0</v>
      </c>
      <c r="AF30" s="106">
        <v>6925.66</v>
      </c>
      <c r="AG30" s="147">
        <f t="shared" si="2"/>
        <v>65</v>
      </c>
      <c r="AI30" s="150" t="s">
        <v>44</v>
      </c>
      <c r="AJ30" s="70">
        <v>100</v>
      </c>
      <c r="AK30" s="70">
        <v>3</v>
      </c>
      <c r="AL30" s="70"/>
      <c r="AM30" s="70"/>
      <c r="AN30" s="70"/>
      <c r="AO30" s="70"/>
      <c r="AP30" s="105" t="s">
        <v>102</v>
      </c>
      <c r="AQ30" s="70">
        <v>3</v>
      </c>
      <c r="AR30" s="70">
        <v>0</v>
      </c>
      <c r="AS30" s="106">
        <v>0</v>
      </c>
      <c r="AT30" s="106">
        <v>2550</v>
      </c>
      <c r="AU30" s="106">
        <v>2550</v>
      </c>
      <c r="AV30" s="151">
        <f t="shared" si="3"/>
        <v>84</v>
      </c>
      <c r="AX30" s="126" t="s">
        <v>47</v>
      </c>
      <c r="BF30" s="71">
        <v>0</v>
      </c>
      <c r="BG30" s="71">
        <v>39</v>
      </c>
      <c r="BH30" s="106">
        <v>10766.94</v>
      </c>
      <c r="BI30" s="106">
        <v>10766.94</v>
      </c>
      <c r="BJ30" s="129">
        <f t="shared" si="4"/>
        <v>33</v>
      </c>
      <c r="BK30" s="132">
        <f t="shared" si="0"/>
        <v>38147.74</v>
      </c>
      <c r="BL30" s="133">
        <f t="shared" si="5"/>
        <v>128</v>
      </c>
    </row>
    <row r="31" spans="1:64" ht="45" x14ac:dyDescent="0.25">
      <c r="A31" s="137" t="s">
        <v>68</v>
      </c>
      <c r="B31" s="138" t="s">
        <v>49</v>
      </c>
      <c r="D31" s="141" t="s">
        <v>44</v>
      </c>
      <c r="E31" s="70">
        <v>100</v>
      </c>
      <c r="F31" s="70">
        <v>16</v>
      </c>
      <c r="G31" s="70"/>
      <c r="H31" s="70"/>
      <c r="I31" s="70"/>
      <c r="J31" s="70"/>
      <c r="K31" s="70"/>
      <c r="L31" s="105" t="s">
        <v>103</v>
      </c>
      <c r="M31" s="70">
        <v>16</v>
      </c>
      <c r="N31" s="70">
        <v>23</v>
      </c>
      <c r="O31" s="106">
        <v>4305.1400000000003</v>
      </c>
      <c r="P31" s="106">
        <v>13600</v>
      </c>
      <c r="Q31" s="106">
        <v>17905.14</v>
      </c>
      <c r="R31" s="142">
        <f t="shared" si="1"/>
        <v>116</v>
      </c>
      <c r="T31" s="146" t="s">
        <v>46</v>
      </c>
      <c r="AB31" s="71">
        <v>0</v>
      </c>
      <c r="AC31" s="71">
        <v>37</v>
      </c>
      <c r="AD31" s="106">
        <v>6925.66</v>
      </c>
      <c r="AE31" s="106">
        <v>0</v>
      </c>
      <c r="AF31" s="106">
        <v>6925.66</v>
      </c>
      <c r="AG31" s="147">
        <f t="shared" si="2"/>
        <v>65</v>
      </c>
      <c r="AI31" s="150" t="s">
        <v>44</v>
      </c>
      <c r="AJ31" s="70">
        <v>100</v>
      </c>
      <c r="AK31" s="70">
        <v>3</v>
      </c>
      <c r="AL31" s="70"/>
      <c r="AM31" s="70"/>
      <c r="AN31" s="70"/>
      <c r="AO31" s="70"/>
      <c r="AP31" s="105" t="s">
        <v>104</v>
      </c>
      <c r="AQ31" s="70">
        <v>3</v>
      </c>
      <c r="AR31" s="70">
        <v>0</v>
      </c>
      <c r="AS31" s="106">
        <v>0</v>
      </c>
      <c r="AT31" s="106">
        <v>2550</v>
      </c>
      <c r="AU31" s="106">
        <v>2550</v>
      </c>
      <c r="AV31" s="151">
        <f t="shared" si="3"/>
        <v>84</v>
      </c>
      <c r="AX31" s="126" t="s">
        <v>47</v>
      </c>
      <c r="BF31" s="71">
        <v>0</v>
      </c>
      <c r="BG31" s="71">
        <v>39</v>
      </c>
      <c r="BH31" s="106">
        <v>10766.94</v>
      </c>
      <c r="BI31" s="106">
        <v>10766.94</v>
      </c>
      <c r="BJ31" s="129">
        <f t="shared" si="4"/>
        <v>33</v>
      </c>
      <c r="BK31" s="132">
        <f t="shared" si="0"/>
        <v>38147.74</v>
      </c>
      <c r="BL31" s="133">
        <f t="shared" si="5"/>
        <v>128</v>
      </c>
    </row>
    <row r="32" spans="1:64" ht="30" x14ac:dyDescent="0.25">
      <c r="A32" s="137" t="s">
        <v>74</v>
      </c>
      <c r="B32" s="138" t="s">
        <v>61</v>
      </c>
      <c r="D32" s="141" t="s">
        <v>44</v>
      </c>
      <c r="E32" s="70">
        <v>100</v>
      </c>
      <c r="F32" s="70">
        <v>39</v>
      </c>
      <c r="G32" s="70"/>
      <c r="H32" s="70"/>
      <c r="I32" s="70"/>
      <c r="J32" s="70"/>
      <c r="K32" s="70"/>
      <c r="L32" s="105" t="s">
        <v>105</v>
      </c>
      <c r="M32" s="70">
        <v>39</v>
      </c>
      <c r="N32" s="70">
        <v>0</v>
      </c>
      <c r="O32" s="106">
        <v>0</v>
      </c>
      <c r="P32" s="106">
        <v>33150</v>
      </c>
      <c r="Q32" s="106">
        <v>33150</v>
      </c>
      <c r="R32" s="142">
        <f t="shared" si="1"/>
        <v>2</v>
      </c>
      <c r="T32" s="146" t="s">
        <v>44</v>
      </c>
      <c r="U32" s="71">
        <v>100</v>
      </c>
      <c r="V32" s="71">
        <v>39</v>
      </c>
      <c r="AA32" s="105" t="s">
        <v>106</v>
      </c>
      <c r="AB32" s="71">
        <v>39</v>
      </c>
      <c r="AC32" s="71">
        <v>0</v>
      </c>
      <c r="AD32" s="106">
        <v>0</v>
      </c>
      <c r="AE32" s="106">
        <v>33150</v>
      </c>
      <c r="AF32" s="106">
        <v>33150</v>
      </c>
      <c r="AG32" s="147">
        <f t="shared" si="2"/>
        <v>1</v>
      </c>
      <c r="AI32" s="150" t="s">
        <v>44</v>
      </c>
      <c r="AJ32" s="70">
        <v>100</v>
      </c>
      <c r="AK32" s="70">
        <v>2</v>
      </c>
      <c r="AL32" s="70"/>
      <c r="AM32" s="70"/>
      <c r="AN32" s="70"/>
      <c r="AO32" s="70"/>
      <c r="AP32" s="105" t="s">
        <v>107</v>
      </c>
      <c r="AQ32" s="70">
        <v>2</v>
      </c>
      <c r="AR32" s="70">
        <v>0</v>
      </c>
      <c r="AS32" s="106">
        <v>0</v>
      </c>
      <c r="AT32" s="106">
        <v>1700</v>
      </c>
      <c r="AU32" s="106">
        <v>1700</v>
      </c>
      <c r="AV32" s="151">
        <f t="shared" si="3"/>
        <v>92</v>
      </c>
      <c r="AX32" s="126" t="s">
        <v>47</v>
      </c>
      <c r="BF32" s="71">
        <v>0</v>
      </c>
      <c r="BG32" s="71">
        <v>39</v>
      </c>
      <c r="BH32" s="106">
        <v>10766.94</v>
      </c>
      <c r="BI32" s="106">
        <v>10766.94</v>
      </c>
      <c r="BJ32" s="129">
        <f t="shared" si="4"/>
        <v>33</v>
      </c>
      <c r="BK32" s="132">
        <f t="shared" si="0"/>
        <v>78766.94</v>
      </c>
      <c r="BL32" s="133">
        <f t="shared" si="5"/>
        <v>4</v>
      </c>
    </row>
    <row r="33" spans="1:64" ht="30" x14ac:dyDescent="0.25">
      <c r="A33" s="137" t="s">
        <v>74</v>
      </c>
      <c r="B33" s="138" t="s">
        <v>61</v>
      </c>
      <c r="D33" s="141" t="s">
        <v>44</v>
      </c>
      <c r="E33" s="70">
        <v>100</v>
      </c>
      <c r="F33" s="70">
        <v>8</v>
      </c>
      <c r="G33" s="70">
        <v>50</v>
      </c>
      <c r="H33" s="70">
        <v>16</v>
      </c>
      <c r="I33" s="70"/>
      <c r="J33" s="70"/>
      <c r="K33" s="70"/>
      <c r="L33" s="105" t="s">
        <v>108</v>
      </c>
      <c r="M33" s="70">
        <v>24</v>
      </c>
      <c r="N33" s="70">
        <v>15</v>
      </c>
      <c r="O33" s="106">
        <v>2807.7000000000003</v>
      </c>
      <c r="P33" s="106">
        <v>13600</v>
      </c>
      <c r="Q33" s="106">
        <v>16407.7</v>
      </c>
      <c r="R33" s="142">
        <f t="shared" si="1"/>
        <v>134</v>
      </c>
      <c r="T33" s="146" t="s">
        <v>44</v>
      </c>
      <c r="U33" s="71">
        <v>100</v>
      </c>
      <c r="V33" s="71">
        <v>8</v>
      </c>
      <c r="W33" s="71">
        <v>50</v>
      </c>
      <c r="X33" s="71">
        <v>16</v>
      </c>
      <c r="AA33" s="105" t="s">
        <v>109</v>
      </c>
      <c r="AB33" s="71">
        <v>24</v>
      </c>
      <c r="AC33" s="71">
        <v>13</v>
      </c>
      <c r="AD33" s="106">
        <v>2433.34</v>
      </c>
      <c r="AE33" s="106">
        <v>13600</v>
      </c>
      <c r="AF33" s="106">
        <v>16033.34</v>
      </c>
      <c r="AG33" s="147">
        <f t="shared" si="2"/>
        <v>41</v>
      </c>
      <c r="AI33" s="150" t="s">
        <v>44</v>
      </c>
      <c r="AJ33" s="70">
        <v>100</v>
      </c>
      <c r="AK33" s="70">
        <v>2</v>
      </c>
      <c r="AL33" s="70"/>
      <c r="AM33" s="70"/>
      <c r="AN33" s="70"/>
      <c r="AO33" s="70"/>
      <c r="AQ33" s="70">
        <v>2</v>
      </c>
      <c r="AR33" s="70">
        <v>0</v>
      </c>
      <c r="AS33" s="106">
        <v>0</v>
      </c>
      <c r="AT33" s="106">
        <v>1700</v>
      </c>
      <c r="AU33" s="106">
        <v>1700</v>
      </c>
      <c r="AV33" s="151">
        <f t="shared" si="3"/>
        <v>92</v>
      </c>
      <c r="AX33" s="126" t="s">
        <v>47</v>
      </c>
      <c r="BF33" s="71">
        <v>0</v>
      </c>
      <c r="BG33" s="71">
        <v>39</v>
      </c>
      <c r="BH33" s="106">
        <v>10766.94</v>
      </c>
      <c r="BI33" s="106">
        <v>10766.94</v>
      </c>
      <c r="BJ33" s="129">
        <f t="shared" si="4"/>
        <v>33</v>
      </c>
      <c r="BK33" s="132">
        <f t="shared" si="0"/>
        <v>44907.979999999996</v>
      </c>
      <c r="BL33" s="133">
        <f t="shared" si="5"/>
        <v>86</v>
      </c>
    </row>
    <row r="34" spans="1:64" ht="30" x14ac:dyDescent="0.25">
      <c r="A34" s="137" t="s">
        <v>74</v>
      </c>
      <c r="B34" s="138" t="s">
        <v>91</v>
      </c>
      <c r="D34" s="141" t="s">
        <v>44</v>
      </c>
      <c r="E34" s="70">
        <v>100</v>
      </c>
      <c r="F34" s="70">
        <v>26</v>
      </c>
      <c r="G34" s="70"/>
      <c r="H34" s="70"/>
      <c r="I34" s="70"/>
      <c r="J34" s="70"/>
      <c r="K34" s="70"/>
      <c r="M34" s="70">
        <v>26</v>
      </c>
      <c r="N34" s="70">
        <v>13</v>
      </c>
      <c r="O34" s="106">
        <v>2433.34</v>
      </c>
      <c r="P34" s="106">
        <v>22100</v>
      </c>
      <c r="Q34" s="106">
        <v>24533.34</v>
      </c>
      <c r="R34" s="142">
        <f t="shared" si="1"/>
        <v>14</v>
      </c>
      <c r="T34" s="146" t="s">
        <v>44</v>
      </c>
      <c r="U34" s="71">
        <v>100</v>
      </c>
      <c r="V34" s="71">
        <v>12</v>
      </c>
      <c r="AB34" s="71">
        <v>12</v>
      </c>
      <c r="AC34" s="71">
        <v>25</v>
      </c>
      <c r="AD34" s="106">
        <v>4679.5</v>
      </c>
      <c r="AE34" s="106">
        <v>10200</v>
      </c>
      <c r="AF34" s="106">
        <v>14879.5</v>
      </c>
      <c r="AG34" s="147">
        <f t="shared" si="2"/>
        <v>46</v>
      </c>
      <c r="AI34" s="150" t="s">
        <v>44</v>
      </c>
      <c r="AJ34" s="70">
        <v>100</v>
      </c>
      <c r="AK34" s="70">
        <v>12</v>
      </c>
      <c r="AL34" s="70"/>
      <c r="AM34" s="70"/>
      <c r="AN34" s="70"/>
      <c r="AO34" s="70"/>
      <c r="AQ34" s="70">
        <v>12</v>
      </c>
      <c r="AR34" s="70">
        <v>0</v>
      </c>
      <c r="AS34" s="106">
        <v>0</v>
      </c>
      <c r="AT34" s="106">
        <v>10200</v>
      </c>
      <c r="AU34" s="106">
        <v>10200</v>
      </c>
      <c r="AV34" s="151">
        <f t="shared" si="3"/>
        <v>32</v>
      </c>
      <c r="AX34" s="126" t="s">
        <v>47</v>
      </c>
      <c r="BF34" s="71">
        <v>0</v>
      </c>
      <c r="BG34" s="71">
        <v>39</v>
      </c>
      <c r="BH34" s="106">
        <v>10766.94</v>
      </c>
      <c r="BI34" s="106">
        <v>10766.94</v>
      </c>
      <c r="BJ34" s="129">
        <f t="shared" si="4"/>
        <v>33</v>
      </c>
      <c r="BK34" s="132">
        <f t="shared" si="0"/>
        <v>60379.78</v>
      </c>
      <c r="BL34" s="133">
        <f t="shared" si="5"/>
        <v>48</v>
      </c>
    </row>
    <row r="35" spans="1:64" ht="30" x14ac:dyDescent="0.25">
      <c r="A35" s="137" t="s">
        <v>74</v>
      </c>
      <c r="B35" s="138" t="s">
        <v>43</v>
      </c>
      <c r="D35" s="141" t="s">
        <v>44</v>
      </c>
      <c r="E35" s="70">
        <v>100</v>
      </c>
      <c r="F35" s="70">
        <v>18</v>
      </c>
      <c r="G35" s="70"/>
      <c r="H35" s="70">
        <v>21</v>
      </c>
      <c r="I35" s="70"/>
      <c r="J35" s="70"/>
      <c r="K35" s="70"/>
      <c r="L35" s="105" t="s">
        <v>110</v>
      </c>
      <c r="M35" s="70">
        <v>39</v>
      </c>
      <c r="N35" s="70">
        <v>0</v>
      </c>
      <c r="O35" s="106">
        <v>0</v>
      </c>
      <c r="P35" s="106">
        <v>15300</v>
      </c>
      <c r="Q35" s="106">
        <v>15300</v>
      </c>
      <c r="R35" s="142">
        <f t="shared" si="1"/>
        <v>144</v>
      </c>
      <c r="T35" s="146" t="s">
        <v>44</v>
      </c>
      <c r="AA35" s="105" t="s">
        <v>111</v>
      </c>
      <c r="AB35" s="71">
        <v>0</v>
      </c>
      <c r="AC35" s="71">
        <v>37</v>
      </c>
      <c r="AD35" s="106">
        <v>6925.66</v>
      </c>
      <c r="AE35" s="106">
        <v>0</v>
      </c>
      <c r="AF35" s="106">
        <v>6925.66</v>
      </c>
      <c r="AG35" s="147">
        <f t="shared" si="2"/>
        <v>65</v>
      </c>
      <c r="AI35" s="150" t="s">
        <v>44</v>
      </c>
      <c r="AJ35" s="70"/>
      <c r="AK35" s="70"/>
      <c r="AL35" s="70"/>
      <c r="AM35" s="70"/>
      <c r="AN35" s="70"/>
      <c r="AO35" s="70"/>
      <c r="AP35" s="105" t="s">
        <v>112</v>
      </c>
      <c r="AQ35" s="70">
        <v>0</v>
      </c>
      <c r="AR35" s="70">
        <v>0</v>
      </c>
      <c r="AS35" s="106">
        <v>0</v>
      </c>
      <c r="AT35" s="106">
        <v>0</v>
      </c>
      <c r="AU35" s="106">
        <v>0</v>
      </c>
      <c r="AV35" s="151">
        <f t="shared" si="3"/>
        <v>202</v>
      </c>
      <c r="AX35" s="126" t="s">
        <v>47</v>
      </c>
      <c r="BF35" s="71">
        <v>0</v>
      </c>
      <c r="BG35" s="71">
        <v>39</v>
      </c>
      <c r="BH35" s="106">
        <v>10766.94</v>
      </c>
      <c r="BI35" s="106">
        <v>10766.94</v>
      </c>
      <c r="BJ35" s="129">
        <f t="shared" si="4"/>
        <v>33</v>
      </c>
      <c r="BK35" s="132">
        <f t="shared" si="0"/>
        <v>32992.6</v>
      </c>
      <c r="BL35" s="133">
        <f t="shared" si="5"/>
        <v>165</v>
      </c>
    </row>
    <row r="36" spans="1:64" ht="45" x14ac:dyDescent="0.25">
      <c r="A36" s="137" t="s">
        <v>57</v>
      </c>
      <c r="B36" s="138" t="s">
        <v>91</v>
      </c>
      <c r="D36" s="141" t="s">
        <v>46</v>
      </c>
      <c r="E36" s="70"/>
      <c r="F36" s="70"/>
      <c r="G36" s="70"/>
      <c r="H36" s="70"/>
      <c r="I36" s="70"/>
      <c r="J36" s="70"/>
      <c r="K36" s="70"/>
      <c r="M36" s="70">
        <v>0</v>
      </c>
      <c r="N36" s="70">
        <v>39</v>
      </c>
      <c r="O36" s="106">
        <v>10766.94</v>
      </c>
      <c r="P36" s="106">
        <v>0</v>
      </c>
      <c r="Q36" s="106">
        <v>10766.94</v>
      </c>
      <c r="R36" s="142">
        <f t="shared" si="1"/>
        <v>171</v>
      </c>
      <c r="T36" s="146" t="s">
        <v>46</v>
      </c>
      <c r="AB36" s="71">
        <v>0</v>
      </c>
      <c r="AC36" s="71">
        <v>37</v>
      </c>
      <c r="AD36" s="106">
        <v>6925.66</v>
      </c>
      <c r="AE36" s="106">
        <v>0</v>
      </c>
      <c r="AF36" s="106">
        <v>6925.66</v>
      </c>
      <c r="AG36" s="147">
        <f t="shared" si="2"/>
        <v>65</v>
      </c>
      <c r="AI36" s="150" t="s">
        <v>46</v>
      </c>
      <c r="AJ36" s="70"/>
      <c r="AK36" s="70"/>
      <c r="AL36" s="70"/>
      <c r="AM36" s="70"/>
      <c r="AN36" s="70"/>
      <c r="AO36" s="70"/>
      <c r="AQ36" s="70">
        <v>0</v>
      </c>
      <c r="AR36" s="70">
        <v>2</v>
      </c>
      <c r="AS36" s="106">
        <v>374.36</v>
      </c>
      <c r="AT36" s="106">
        <v>0</v>
      </c>
      <c r="AU36" s="106">
        <v>374.36</v>
      </c>
      <c r="AV36" s="151">
        <f t="shared" si="3"/>
        <v>159</v>
      </c>
      <c r="AX36" s="126" t="s">
        <v>47</v>
      </c>
      <c r="BF36" s="71">
        <v>0</v>
      </c>
      <c r="BG36" s="71">
        <v>39</v>
      </c>
      <c r="BH36" s="106">
        <v>10766.94</v>
      </c>
      <c r="BI36" s="106">
        <v>10766.94</v>
      </c>
      <c r="BJ36" s="129">
        <f t="shared" si="4"/>
        <v>33</v>
      </c>
      <c r="BK36" s="132">
        <f t="shared" si="0"/>
        <v>28833.9</v>
      </c>
      <c r="BL36" s="133">
        <f t="shared" si="5"/>
        <v>172</v>
      </c>
    </row>
    <row r="37" spans="1:64" ht="45" x14ac:dyDescent="0.25">
      <c r="A37" s="137" t="s">
        <v>113</v>
      </c>
      <c r="B37" s="138" t="s">
        <v>51</v>
      </c>
      <c r="D37" s="141" t="s">
        <v>44</v>
      </c>
      <c r="E37" s="70">
        <v>100</v>
      </c>
      <c r="F37" s="70">
        <v>26</v>
      </c>
      <c r="G37" s="70"/>
      <c r="H37" s="70"/>
      <c r="I37" s="70"/>
      <c r="J37" s="70"/>
      <c r="K37" s="70"/>
      <c r="L37" s="105" t="s">
        <v>114</v>
      </c>
      <c r="M37" s="70">
        <v>26</v>
      </c>
      <c r="N37" s="70">
        <v>13</v>
      </c>
      <c r="O37" s="106">
        <v>2433.34</v>
      </c>
      <c r="P37" s="106">
        <v>22100</v>
      </c>
      <c r="Q37" s="106">
        <v>24533.34</v>
      </c>
      <c r="R37" s="142">
        <f t="shared" si="1"/>
        <v>14</v>
      </c>
      <c r="T37" s="146" t="s">
        <v>46</v>
      </c>
      <c r="AB37" s="71">
        <v>0</v>
      </c>
      <c r="AC37" s="71">
        <v>37</v>
      </c>
      <c r="AD37" s="106">
        <v>6925.66</v>
      </c>
      <c r="AE37" s="106">
        <v>0</v>
      </c>
      <c r="AF37" s="106">
        <v>6925.66</v>
      </c>
      <c r="AG37" s="147">
        <f t="shared" si="2"/>
        <v>65</v>
      </c>
      <c r="AI37" s="150" t="s">
        <v>46</v>
      </c>
      <c r="AJ37" s="70"/>
      <c r="AK37" s="70"/>
      <c r="AL37" s="70"/>
      <c r="AM37" s="70"/>
      <c r="AN37" s="70"/>
      <c r="AO37" s="70"/>
      <c r="AQ37" s="70">
        <v>0</v>
      </c>
      <c r="AR37" s="70">
        <v>2</v>
      </c>
      <c r="AS37" s="106">
        <v>374.36</v>
      </c>
      <c r="AT37" s="106">
        <v>0</v>
      </c>
      <c r="AU37" s="106">
        <v>374.36</v>
      </c>
      <c r="AV37" s="151">
        <f t="shared" si="3"/>
        <v>159</v>
      </c>
      <c r="AX37" s="126" t="s">
        <v>47</v>
      </c>
      <c r="BF37" s="71">
        <v>0</v>
      </c>
      <c r="BG37" s="71">
        <v>39</v>
      </c>
      <c r="BH37" s="106">
        <v>10766.94</v>
      </c>
      <c r="BI37" s="106">
        <v>10766.94</v>
      </c>
      <c r="BJ37" s="129">
        <f t="shared" si="4"/>
        <v>33</v>
      </c>
      <c r="BK37" s="132">
        <f t="shared" si="0"/>
        <v>42600.3</v>
      </c>
      <c r="BL37" s="133">
        <f t="shared" si="5"/>
        <v>99</v>
      </c>
    </row>
    <row r="38" spans="1:64" ht="45" x14ac:dyDescent="0.25">
      <c r="A38" s="137" t="s">
        <v>63</v>
      </c>
      <c r="B38" s="138" t="s">
        <v>91</v>
      </c>
      <c r="D38" s="141" t="s">
        <v>46</v>
      </c>
      <c r="E38" s="70"/>
      <c r="F38" s="70"/>
      <c r="G38" s="70"/>
      <c r="H38" s="70"/>
      <c r="I38" s="70"/>
      <c r="J38" s="70"/>
      <c r="K38" s="70"/>
      <c r="M38" s="70">
        <v>0</v>
      </c>
      <c r="N38" s="70">
        <v>39</v>
      </c>
      <c r="O38" s="106">
        <v>10766.94</v>
      </c>
      <c r="P38" s="106">
        <v>0</v>
      </c>
      <c r="Q38" s="106">
        <v>10766.94</v>
      </c>
      <c r="R38" s="142">
        <f t="shared" si="1"/>
        <v>171</v>
      </c>
      <c r="T38" s="146" t="s">
        <v>46</v>
      </c>
      <c r="AB38" s="71">
        <v>0</v>
      </c>
      <c r="AC38" s="71">
        <v>37</v>
      </c>
      <c r="AD38" s="106">
        <v>6925.66</v>
      </c>
      <c r="AE38" s="106">
        <v>0</v>
      </c>
      <c r="AF38" s="106">
        <v>6925.66</v>
      </c>
      <c r="AG38" s="147">
        <f t="shared" si="2"/>
        <v>65</v>
      </c>
      <c r="AI38" s="150" t="s">
        <v>46</v>
      </c>
      <c r="AJ38" s="70"/>
      <c r="AK38" s="70"/>
      <c r="AL38" s="70"/>
      <c r="AM38" s="70"/>
      <c r="AN38" s="70"/>
      <c r="AO38" s="70"/>
      <c r="AQ38" s="70">
        <v>0</v>
      </c>
      <c r="AR38" s="70">
        <v>2</v>
      </c>
      <c r="AS38" s="106">
        <v>374.36</v>
      </c>
      <c r="AT38" s="106">
        <v>0</v>
      </c>
      <c r="AU38" s="106">
        <v>374.36</v>
      </c>
      <c r="AV38" s="151">
        <f t="shared" si="3"/>
        <v>159</v>
      </c>
      <c r="AX38" s="126" t="s">
        <v>47</v>
      </c>
      <c r="BF38" s="71">
        <v>0</v>
      </c>
      <c r="BG38" s="71">
        <v>39</v>
      </c>
      <c r="BH38" s="106">
        <v>10766.94</v>
      </c>
      <c r="BI38" s="106">
        <v>10766.94</v>
      </c>
      <c r="BJ38" s="129">
        <f t="shared" si="4"/>
        <v>33</v>
      </c>
      <c r="BK38" s="132">
        <f t="shared" si="0"/>
        <v>28833.9</v>
      </c>
      <c r="BL38" s="133">
        <f t="shared" si="5"/>
        <v>172</v>
      </c>
    </row>
    <row r="39" spans="1:64" ht="45" x14ac:dyDescent="0.25">
      <c r="A39" s="137" t="s">
        <v>68</v>
      </c>
      <c r="B39" s="138" t="s">
        <v>61</v>
      </c>
      <c r="D39" s="141" t="s">
        <v>44</v>
      </c>
      <c r="E39" s="70">
        <v>100</v>
      </c>
      <c r="F39" s="70">
        <v>20</v>
      </c>
      <c r="G39" s="70"/>
      <c r="H39" s="70"/>
      <c r="I39" s="70"/>
      <c r="J39" s="70"/>
      <c r="K39" s="70"/>
      <c r="L39" s="105" t="s">
        <v>115</v>
      </c>
      <c r="M39" s="70">
        <v>20</v>
      </c>
      <c r="N39" s="70">
        <v>19</v>
      </c>
      <c r="O39" s="106">
        <v>3556.42</v>
      </c>
      <c r="P39" s="106">
        <v>17000</v>
      </c>
      <c r="Q39" s="106">
        <v>20556.419999999998</v>
      </c>
      <c r="R39" s="142">
        <f t="shared" si="1"/>
        <v>64</v>
      </c>
      <c r="T39" s="146" t="s">
        <v>46</v>
      </c>
      <c r="AB39" s="71">
        <v>0</v>
      </c>
      <c r="AC39" s="71">
        <v>37</v>
      </c>
      <c r="AD39" s="106">
        <v>6925.66</v>
      </c>
      <c r="AE39" s="106">
        <v>0</v>
      </c>
      <c r="AF39" s="106">
        <v>6925.66</v>
      </c>
      <c r="AG39" s="147">
        <f t="shared" si="2"/>
        <v>65</v>
      </c>
      <c r="AI39" s="150" t="s">
        <v>44</v>
      </c>
      <c r="AJ39" s="70">
        <v>100</v>
      </c>
      <c r="AK39" s="70">
        <v>4</v>
      </c>
      <c r="AL39" s="70"/>
      <c r="AM39" s="70"/>
      <c r="AN39" s="70"/>
      <c r="AO39" s="70"/>
      <c r="AP39" s="105" t="s">
        <v>116</v>
      </c>
      <c r="AQ39" s="70">
        <v>4</v>
      </c>
      <c r="AR39" s="70">
        <v>0</v>
      </c>
      <c r="AS39" s="106">
        <v>0</v>
      </c>
      <c r="AT39" s="106">
        <v>3400</v>
      </c>
      <c r="AU39" s="106">
        <v>3400</v>
      </c>
      <c r="AV39" s="151">
        <f t="shared" si="3"/>
        <v>56</v>
      </c>
      <c r="AX39" s="126" t="s">
        <v>47</v>
      </c>
      <c r="BF39" s="71">
        <v>0</v>
      </c>
      <c r="BG39" s="71">
        <v>39</v>
      </c>
      <c r="BH39" s="106">
        <v>10766.94</v>
      </c>
      <c r="BI39" s="106">
        <v>10766.94</v>
      </c>
      <c r="BJ39" s="129">
        <f t="shared" si="4"/>
        <v>33</v>
      </c>
      <c r="BK39" s="132">
        <f t="shared" si="0"/>
        <v>41649.019999999997</v>
      </c>
      <c r="BL39" s="133">
        <f t="shared" si="5"/>
        <v>105</v>
      </c>
    </row>
    <row r="40" spans="1:64" ht="45" x14ac:dyDescent="0.25">
      <c r="A40" s="137" t="s">
        <v>64</v>
      </c>
      <c r="B40" s="138" t="s">
        <v>61</v>
      </c>
      <c r="D40" s="141" t="s">
        <v>30</v>
      </c>
      <c r="E40" s="70">
        <v>100</v>
      </c>
      <c r="F40" s="70">
        <v>14</v>
      </c>
      <c r="G40" s="70">
        <v>90</v>
      </c>
      <c r="H40" s="70">
        <v>25</v>
      </c>
      <c r="I40" s="70"/>
      <c r="J40" s="70"/>
      <c r="K40" s="70"/>
      <c r="M40" s="70">
        <v>39</v>
      </c>
      <c r="N40" s="70">
        <v>0</v>
      </c>
      <c r="O40" s="106">
        <v>0</v>
      </c>
      <c r="P40" s="106">
        <v>31025</v>
      </c>
      <c r="Q40" s="106">
        <v>31025</v>
      </c>
      <c r="R40" s="142">
        <f t="shared" si="1"/>
        <v>8</v>
      </c>
      <c r="T40" s="146" t="s">
        <v>50</v>
      </c>
      <c r="AB40" s="71">
        <v>0</v>
      </c>
      <c r="AC40" s="71">
        <v>37</v>
      </c>
      <c r="AD40" s="106">
        <v>6925.66</v>
      </c>
      <c r="AE40" s="106">
        <v>0</v>
      </c>
      <c r="AF40" s="106">
        <v>6925.66</v>
      </c>
      <c r="AG40" s="147">
        <f t="shared" si="2"/>
        <v>65</v>
      </c>
      <c r="AI40" s="150" t="s">
        <v>30</v>
      </c>
      <c r="AJ40" s="70">
        <v>100</v>
      </c>
      <c r="AK40" s="70">
        <v>14</v>
      </c>
      <c r="AL40" s="70">
        <v>90</v>
      </c>
      <c r="AM40" s="70">
        <v>25</v>
      </c>
      <c r="AN40" s="70"/>
      <c r="AO40" s="70"/>
      <c r="AQ40" s="70">
        <v>39</v>
      </c>
      <c r="AR40" s="70">
        <v>0</v>
      </c>
      <c r="AS40" s="106">
        <v>0</v>
      </c>
      <c r="AT40" s="106">
        <v>31025</v>
      </c>
      <c r="AU40" s="106">
        <v>31025</v>
      </c>
      <c r="AV40" s="151">
        <f t="shared" si="3"/>
        <v>2</v>
      </c>
      <c r="AX40" s="126" t="s">
        <v>84</v>
      </c>
      <c r="AY40" s="71">
        <v>100</v>
      </c>
      <c r="AZ40" s="71">
        <v>14</v>
      </c>
      <c r="BA40" s="71">
        <v>90</v>
      </c>
      <c r="BB40" s="71">
        <v>25</v>
      </c>
      <c r="BE40" s="105" t="s">
        <v>117</v>
      </c>
      <c r="BF40" s="71">
        <v>39</v>
      </c>
      <c r="BG40" s="71">
        <v>0</v>
      </c>
      <c r="BH40" s="106">
        <v>0</v>
      </c>
      <c r="BI40" s="106">
        <v>31025</v>
      </c>
      <c r="BJ40" s="129">
        <f t="shared" si="4"/>
        <v>1</v>
      </c>
      <c r="BK40" s="132">
        <f t="shared" si="0"/>
        <v>100000.66</v>
      </c>
      <c r="BL40" s="133">
        <f t="shared" si="5"/>
        <v>1</v>
      </c>
    </row>
    <row r="41" spans="1:64" ht="45" x14ac:dyDescent="0.25">
      <c r="A41" s="137" t="s">
        <v>60</v>
      </c>
      <c r="B41" s="138" t="s">
        <v>91</v>
      </c>
      <c r="D41" s="141" t="s">
        <v>44</v>
      </c>
      <c r="E41" s="70">
        <v>100</v>
      </c>
      <c r="F41" s="70">
        <v>12</v>
      </c>
      <c r="G41" s="70"/>
      <c r="H41" s="70"/>
      <c r="I41" s="70"/>
      <c r="J41" s="70"/>
      <c r="K41" s="70"/>
      <c r="L41" s="105" t="s">
        <v>118</v>
      </c>
      <c r="M41" s="70">
        <v>12</v>
      </c>
      <c r="N41" s="70">
        <v>27</v>
      </c>
      <c r="O41" s="106">
        <v>5053.8600000000006</v>
      </c>
      <c r="P41" s="106">
        <v>10200</v>
      </c>
      <c r="Q41" s="106">
        <v>15253.86</v>
      </c>
      <c r="R41" s="142">
        <f t="shared" si="1"/>
        <v>146</v>
      </c>
      <c r="T41" s="146" t="s">
        <v>46</v>
      </c>
      <c r="AB41" s="71">
        <v>0</v>
      </c>
      <c r="AC41" s="71">
        <v>37</v>
      </c>
      <c r="AD41" s="106">
        <v>6925.66</v>
      </c>
      <c r="AE41" s="106">
        <v>0</v>
      </c>
      <c r="AF41" s="106">
        <v>6925.66</v>
      </c>
      <c r="AG41" s="147">
        <f t="shared" si="2"/>
        <v>65</v>
      </c>
      <c r="AI41" s="150" t="s">
        <v>44</v>
      </c>
      <c r="AJ41" s="70">
        <v>100</v>
      </c>
      <c r="AK41" s="70">
        <v>4</v>
      </c>
      <c r="AL41" s="70"/>
      <c r="AM41" s="70"/>
      <c r="AN41" s="70"/>
      <c r="AO41" s="70"/>
      <c r="AQ41" s="70">
        <v>4</v>
      </c>
      <c r="AR41" s="70">
        <v>0</v>
      </c>
      <c r="AS41" s="106">
        <v>0</v>
      </c>
      <c r="AT41" s="106">
        <v>3400</v>
      </c>
      <c r="AU41" s="106">
        <v>3400</v>
      </c>
      <c r="AV41" s="151">
        <f t="shared" si="3"/>
        <v>56</v>
      </c>
      <c r="AX41" s="126" t="s">
        <v>47</v>
      </c>
      <c r="BF41" s="71">
        <v>0</v>
      </c>
      <c r="BG41" s="71">
        <v>39</v>
      </c>
      <c r="BH41" s="106">
        <v>10766.94</v>
      </c>
      <c r="BI41" s="106">
        <v>10766.94</v>
      </c>
      <c r="BJ41" s="129">
        <f t="shared" si="4"/>
        <v>33</v>
      </c>
      <c r="BK41" s="132">
        <f t="shared" si="0"/>
        <v>36346.46</v>
      </c>
      <c r="BL41" s="133">
        <f t="shared" si="5"/>
        <v>146</v>
      </c>
    </row>
    <row r="42" spans="1:64" ht="30" x14ac:dyDescent="0.25">
      <c r="A42" s="137" t="s">
        <v>119</v>
      </c>
      <c r="B42" s="138" t="s">
        <v>51</v>
      </c>
      <c r="D42" s="141" t="s">
        <v>44</v>
      </c>
      <c r="E42" s="70">
        <v>100</v>
      </c>
      <c r="F42" s="70">
        <v>12</v>
      </c>
      <c r="G42" s="70">
        <v>50</v>
      </c>
      <c r="H42" s="70">
        <v>27</v>
      </c>
      <c r="I42" s="70"/>
      <c r="J42" s="70"/>
      <c r="K42" s="70"/>
      <c r="L42" s="105" t="s">
        <v>120</v>
      </c>
      <c r="M42" s="70">
        <v>39</v>
      </c>
      <c r="N42" s="70">
        <v>0</v>
      </c>
      <c r="O42" s="106">
        <v>0</v>
      </c>
      <c r="P42" s="106">
        <v>21675</v>
      </c>
      <c r="Q42" s="106">
        <v>21675</v>
      </c>
      <c r="R42" s="142">
        <f t="shared" si="1"/>
        <v>60</v>
      </c>
      <c r="T42" s="146" t="s">
        <v>44</v>
      </c>
      <c r="U42" s="71">
        <v>100</v>
      </c>
      <c r="V42" s="71">
        <v>10</v>
      </c>
      <c r="W42" s="71">
        <v>50</v>
      </c>
      <c r="X42" s="71">
        <v>27</v>
      </c>
      <c r="AA42" s="105" t="s">
        <v>121</v>
      </c>
      <c r="AB42" s="71">
        <v>37</v>
      </c>
      <c r="AC42" s="71">
        <v>0</v>
      </c>
      <c r="AD42" s="106">
        <v>0</v>
      </c>
      <c r="AE42" s="106">
        <v>19975</v>
      </c>
      <c r="AF42" s="106">
        <v>19975</v>
      </c>
      <c r="AG42" s="147">
        <f t="shared" si="2"/>
        <v>27</v>
      </c>
      <c r="AI42" s="150" t="s">
        <v>44</v>
      </c>
      <c r="AJ42" s="70">
        <v>100</v>
      </c>
      <c r="AK42" s="70">
        <v>2</v>
      </c>
      <c r="AL42" s="70"/>
      <c r="AM42" s="70"/>
      <c r="AN42" s="70"/>
      <c r="AO42" s="70"/>
      <c r="AP42" s="105" t="s">
        <v>122</v>
      </c>
      <c r="AQ42" s="70">
        <v>2</v>
      </c>
      <c r="AR42" s="70">
        <v>0</v>
      </c>
      <c r="AS42" s="106">
        <v>0</v>
      </c>
      <c r="AT42" s="106">
        <v>1700</v>
      </c>
      <c r="AU42" s="106">
        <v>1700</v>
      </c>
      <c r="AV42" s="151">
        <f t="shared" si="3"/>
        <v>92</v>
      </c>
      <c r="AX42" s="126" t="s">
        <v>47</v>
      </c>
      <c r="BF42" s="71">
        <v>0</v>
      </c>
      <c r="BG42" s="71">
        <v>39</v>
      </c>
      <c r="BH42" s="106">
        <v>10766.94</v>
      </c>
      <c r="BI42" s="106">
        <v>10766.94</v>
      </c>
      <c r="BJ42" s="129">
        <f t="shared" si="4"/>
        <v>33</v>
      </c>
      <c r="BK42" s="132">
        <f t="shared" si="0"/>
        <v>54116.94</v>
      </c>
      <c r="BL42" s="133">
        <f t="shared" si="5"/>
        <v>59</v>
      </c>
    </row>
    <row r="43" spans="1:64" ht="45" x14ac:dyDescent="0.25">
      <c r="A43" s="137" t="s">
        <v>123</v>
      </c>
      <c r="B43" s="138" t="s">
        <v>81</v>
      </c>
      <c r="D43" s="141" t="s">
        <v>44</v>
      </c>
      <c r="E43" s="70">
        <v>100</v>
      </c>
      <c r="F43" s="70">
        <v>14</v>
      </c>
      <c r="G43" s="70"/>
      <c r="H43" s="70"/>
      <c r="I43" s="70"/>
      <c r="J43" s="70"/>
      <c r="K43" s="70"/>
      <c r="L43" s="105" t="s">
        <v>124</v>
      </c>
      <c r="M43" s="70">
        <v>14</v>
      </c>
      <c r="N43" s="70">
        <v>25</v>
      </c>
      <c r="O43" s="106">
        <v>4679.5</v>
      </c>
      <c r="P43" s="106">
        <v>11900</v>
      </c>
      <c r="Q43" s="106">
        <v>16579.5</v>
      </c>
      <c r="R43" s="142">
        <f t="shared" si="1"/>
        <v>131</v>
      </c>
      <c r="T43" s="146" t="s">
        <v>46</v>
      </c>
      <c r="AB43" s="71">
        <v>0</v>
      </c>
      <c r="AC43" s="71">
        <v>37</v>
      </c>
      <c r="AD43" s="106">
        <v>6925.66</v>
      </c>
      <c r="AE43" s="106">
        <v>0</v>
      </c>
      <c r="AF43" s="106">
        <v>6925.66</v>
      </c>
      <c r="AG43" s="147">
        <f t="shared" si="2"/>
        <v>65</v>
      </c>
      <c r="AI43" s="150" t="s">
        <v>44</v>
      </c>
      <c r="AJ43" s="70">
        <v>100</v>
      </c>
      <c r="AK43" s="70">
        <v>2</v>
      </c>
      <c r="AL43" s="70"/>
      <c r="AM43" s="70"/>
      <c r="AN43" s="70"/>
      <c r="AO43" s="70"/>
      <c r="AP43" s="105" t="s">
        <v>125</v>
      </c>
      <c r="AQ43" s="70">
        <v>2</v>
      </c>
      <c r="AR43" s="70">
        <v>0</v>
      </c>
      <c r="AS43" s="106">
        <v>0</v>
      </c>
      <c r="AT43" s="106">
        <v>1700</v>
      </c>
      <c r="AU43" s="106">
        <v>1700</v>
      </c>
      <c r="AV43" s="151">
        <f t="shared" si="3"/>
        <v>92</v>
      </c>
      <c r="AX43" s="126" t="s">
        <v>47</v>
      </c>
      <c r="BF43" s="71">
        <v>0</v>
      </c>
      <c r="BG43" s="71">
        <v>39</v>
      </c>
      <c r="BH43" s="106">
        <v>10766.94</v>
      </c>
      <c r="BI43" s="106">
        <v>10766.94</v>
      </c>
      <c r="BJ43" s="129">
        <f t="shared" si="4"/>
        <v>33</v>
      </c>
      <c r="BK43" s="132">
        <f t="shared" si="0"/>
        <v>35972.1</v>
      </c>
      <c r="BL43" s="133">
        <f t="shared" si="5"/>
        <v>148</v>
      </c>
    </row>
    <row r="44" spans="1:64" ht="45" x14ac:dyDescent="0.25">
      <c r="A44" s="137" t="s">
        <v>126</v>
      </c>
      <c r="B44" s="138" t="s">
        <v>51</v>
      </c>
      <c r="D44" s="141" t="s">
        <v>44</v>
      </c>
      <c r="E44" s="70">
        <v>100</v>
      </c>
      <c r="F44" s="70">
        <v>20</v>
      </c>
      <c r="G44" s="70"/>
      <c r="H44" s="70"/>
      <c r="I44" s="70"/>
      <c r="J44" s="70"/>
      <c r="K44" s="70"/>
      <c r="L44" s="105" t="s">
        <v>127</v>
      </c>
      <c r="M44" s="70">
        <v>20</v>
      </c>
      <c r="N44" s="70">
        <v>19</v>
      </c>
      <c r="O44" s="106">
        <v>3556.42</v>
      </c>
      <c r="P44" s="106">
        <v>17000</v>
      </c>
      <c r="Q44" s="106">
        <v>20556.419999999998</v>
      </c>
      <c r="R44" s="142">
        <f t="shared" si="1"/>
        <v>64</v>
      </c>
      <c r="T44" s="146" t="s">
        <v>46</v>
      </c>
      <c r="AB44" s="71">
        <v>0</v>
      </c>
      <c r="AC44" s="71">
        <v>37</v>
      </c>
      <c r="AD44" s="106">
        <v>6925.66</v>
      </c>
      <c r="AE44" s="106">
        <v>0</v>
      </c>
      <c r="AF44" s="106">
        <v>6925.66</v>
      </c>
      <c r="AG44" s="147">
        <f t="shared" si="2"/>
        <v>65</v>
      </c>
      <c r="AI44" s="150" t="s">
        <v>44</v>
      </c>
      <c r="AJ44" s="70">
        <v>100</v>
      </c>
      <c r="AK44" s="70">
        <v>6</v>
      </c>
      <c r="AL44" s="70"/>
      <c r="AM44" s="70"/>
      <c r="AN44" s="70"/>
      <c r="AO44" s="70"/>
      <c r="AP44" s="105" t="s">
        <v>127</v>
      </c>
      <c r="AQ44" s="70">
        <v>6</v>
      </c>
      <c r="AR44" s="70">
        <v>0</v>
      </c>
      <c r="AS44" s="106">
        <v>0</v>
      </c>
      <c r="AT44" s="106">
        <v>5100</v>
      </c>
      <c r="AU44" s="106">
        <v>5100</v>
      </c>
      <c r="AV44" s="151">
        <f t="shared" si="3"/>
        <v>43</v>
      </c>
      <c r="AX44" s="126" t="s">
        <v>47</v>
      </c>
      <c r="BF44" s="71">
        <v>0</v>
      </c>
      <c r="BG44" s="71">
        <v>39</v>
      </c>
      <c r="BH44" s="106">
        <v>10766.94</v>
      </c>
      <c r="BI44" s="106">
        <v>10766.94</v>
      </c>
      <c r="BJ44" s="129">
        <f t="shared" si="4"/>
        <v>33</v>
      </c>
      <c r="BK44" s="132">
        <f t="shared" si="0"/>
        <v>43349.02</v>
      </c>
      <c r="BL44" s="133">
        <f t="shared" si="5"/>
        <v>95</v>
      </c>
    </row>
    <row r="45" spans="1:64" ht="30" x14ac:dyDescent="0.25">
      <c r="A45" s="137" t="s">
        <v>128</v>
      </c>
      <c r="B45" s="138" t="s">
        <v>51</v>
      </c>
      <c r="D45" s="141" t="s">
        <v>44</v>
      </c>
      <c r="E45" s="70">
        <v>100</v>
      </c>
      <c r="F45" s="70">
        <v>20</v>
      </c>
      <c r="G45" s="70"/>
      <c r="H45" s="70"/>
      <c r="I45" s="70"/>
      <c r="J45" s="70"/>
      <c r="K45" s="70"/>
      <c r="L45" s="105" t="s">
        <v>129</v>
      </c>
      <c r="M45" s="70">
        <v>20</v>
      </c>
      <c r="N45" s="70">
        <v>19</v>
      </c>
      <c r="O45" s="106">
        <v>3556.42</v>
      </c>
      <c r="P45" s="106">
        <v>17000</v>
      </c>
      <c r="Q45" s="106">
        <v>20556.419999999998</v>
      </c>
      <c r="R45" s="142">
        <f t="shared" si="1"/>
        <v>64</v>
      </c>
      <c r="T45" s="146" t="s">
        <v>44</v>
      </c>
      <c r="U45" s="71">
        <v>100</v>
      </c>
      <c r="V45" s="71">
        <v>6</v>
      </c>
      <c r="AA45" s="105" t="s">
        <v>130</v>
      </c>
      <c r="AB45" s="71">
        <v>6</v>
      </c>
      <c r="AC45" s="71">
        <v>31</v>
      </c>
      <c r="AD45" s="106">
        <v>5802.58</v>
      </c>
      <c r="AE45" s="106">
        <v>5100</v>
      </c>
      <c r="AF45" s="106">
        <v>10902.58</v>
      </c>
      <c r="AG45" s="147">
        <f t="shared" si="2"/>
        <v>58</v>
      </c>
      <c r="AI45" s="150" t="s">
        <v>44</v>
      </c>
      <c r="AJ45" s="70">
        <v>100</v>
      </c>
      <c r="AK45" s="70">
        <v>6</v>
      </c>
      <c r="AL45" s="70"/>
      <c r="AM45" s="70"/>
      <c r="AN45" s="70"/>
      <c r="AO45" s="70"/>
      <c r="AP45" s="105" t="s">
        <v>131</v>
      </c>
      <c r="AQ45" s="70">
        <v>6</v>
      </c>
      <c r="AR45" s="70">
        <v>0</v>
      </c>
      <c r="AS45" s="106">
        <v>0</v>
      </c>
      <c r="AT45" s="106">
        <v>5100</v>
      </c>
      <c r="AU45" s="106">
        <v>5100</v>
      </c>
      <c r="AV45" s="151">
        <f t="shared" si="3"/>
        <v>43</v>
      </c>
      <c r="AX45" s="126" t="s">
        <v>47</v>
      </c>
      <c r="BF45" s="71">
        <v>0</v>
      </c>
      <c r="BG45" s="71">
        <v>39</v>
      </c>
      <c r="BH45" s="106">
        <v>10766.94</v>
      </c>
      <c r="BI45" s="106">
        <v>10766.94</v>
      </c>
      <c r="BJ45" s="129">
        <f t="shared" si="4"/>
        <v>33</v>
      </c>
      <c r="BK45" s="132">
        <f t="shared" si="0"/>
        <v>47325.94</v>
      </c>
      <c r="BL45" s="133">
        <f t="shared" si="5"/>
        <v>77</v>
      </c>
    </row>
    <row r="46" spans="1:64" ht="45" x14ac:dyDescent="0.25">
      <c r="A46" s="137" t="s">
        <v>119</v>
      </c>
      <c r="B46" s="138" t="s">
        <v>91</v>
      </c>
      <c r="D46" s="141" t="s">
        <v>44</v>
      </c>
      <c r="E46" s="70">
        <v>100</v>
      </c>
      <c r="F46" s="70">
        <v>12</v>
      </c>
      <c r="G46" s="70"/>
      <c r="H46" s="70"/>
      <c r="I46" s="70"/>
      <c r="J46" s="70"/>
      <c r="K46" s="70"/>
      <c r="L46" s="105" t="s">
        <v>132</v>
      </c>
      <c r="M46" s="70">
        <v>12</v>
      </c>
      <c r="N46" s="70">
        <v>27</v>
      </c>
      <c r="O46" s="106">
        <v>5053.8600000000006</v>
      </c>
      <c r="P46" s="106">
        <v>10200</v>
      </c>
      <c r="Q46" s="106">
        <v>15253.86</v>
      </c>
      <c r="R46" s="142">
        <f t="shared" si="1"/>
        <v>146</v>
      </c>
      <c r="T46" s="146" t="s">
        <v>46</v>
      </c>
      <c r="AB46" s="71">
        <v>0</v>
      </c>
      <c r="AC46" s="71">
        <v>37</v>
      </c>
      <c r="AD46" s="106">
        <v>6925.66</v>
      </c>
      <c r="AE46" s="106">
        <v>0</v>
      </c>
      <c r="AF46" s="106">
        <v>6925.66</v>
      </c>
      <c r="AG46" s="147">
        <f t="shared" si="2"/>
        <v>65</v>
      </c>
      <c r="AI46" s="150" t="s">
        <v>44</v>
      </c>
      <c r="AJ46" s="70">
        <v>100</v>
      </c>
      <c r="AK46" s="70">
        <v>2</v>
      </c>
      <c r="AL46" s="70"/>
      <c r="AM46" s="70"/>
      <c r="AN46" s="70"/>
      <c r="AO46" s="70"/>
      <c r="AP46" s="105" t="s">
        <v>133</v>
      </c>
      <c r="AQ46" s="70">
        <v>2</v>
      </c>
      <c r="AR46" s="70">
        <v>0</v>
      </c>
      <c r="AS46" s="106">
        <v>0</v>
      </c>
      <c r="AT46" s="106">
        <v>1700</v>
      </c>
      <c r="AU46" s="106">
        <v>1700</v>
      </c>
      <c r="AV46" s="151">
        <f t="shared" si="3"/>
        <v>92</v>
      </c>
      <c r="AX46" s="126" t="s">
        <v>47</v>
      </c>
      <c r="BF46" s="71">
        <v>0</v>
      </c>
      <c r="BG46" s="71">
        <v>39</v>
      </c>
      <c r="BH46" s="106">
        <v>10766.94</v>
      </c>
      <c r="BI46" s="106">
        <v>10766.94</v>
      </c>
      <c r="BJ46" s="129">
        <f t="shared" si="4"/>
        <v>33</v>
      </c>
      <c r="BK46" s="132">
        <f t="shared" si="0"/>
        <v>34646.46</v>
      </c>
      <c r="BL46" s="133">
        <f t="shared" si="5"/>
        <v>157</v>
      </c>
    </row>
    <row r="47" spans="1:64" ht="45" x14ac:dyDescent="0.25">
      <c r="A47" s="137" t="s">
        <v>42</v>
      </c>
      <c r="B47" s="138" t="s">
        <v>91</v>
      </c>
      <c r="D47" s="141" t="s">
        <v>30</v>
      </c>
      <c r="E47" s="70">
        <v>100</v>
      </c>
      <c r="F47" s="70">
        <v>5</v>
      </c>
      <c r="G47" s="70">
        <v>75</v>
      </c>
      <c r="H47" s="70">
        <v>10</v>
      </c>
      <c r="I47" s="70">
        <v>50</v>
      </c>
      <c r="J47" s="70">
        <v>5</v>
      </c>
      <c r="K47" s="70"/>
      <c r="M47" s="70">
        <v>20</v>
      </c>
      <c r="N47" s="70">
        <v>19</v>
      </c>
      <c r="O47" s="106">
        <v>3556.42</v>
      </c>
      <c r="P47" s="106">
        <v>12750</v>
      </c>
      <c r="Q47" s="106">
        <v>16306.42</v>
      </c>
      <c r="R47" s="142">
        <f t="shared" si="1"/>
        <v>135</v>
      </c>
      <c r="T47" s="146" t="s">
        <v>50</v>
      </c>
      <c r="AB47" s="71">
        <v>0</v>
      </c>
      <c r="AC47" s="71">
        <v>37</v>
      </c>
      <c r="AD47" s="106">
        <v>6925.66</v>
      </c>
      <c r="AE47" s="106">
        <v>0</v>
      </c>
      <c r="AF47" s="106">
        <v>6925.66</v>
      </c>
      <c r="AG47" s="147">
        <f t="shared" si="2"/>
        <v>65</v>
      </c>
      <c r="AI47" s="150" t="s">
        <v>30</v>
      </c>
      <c r="AJ47" s="70">
        <v>100</v>
      </c>
      <c r="AK47" s="70">
        <v>5</v>
      </c>
      <c r="AL47" s="70">
        <v>75</v>
      </c>
      <c r="AM47" s="70">
        <v>10</v>
      </c>
      <c r="AN47" s="70">
        <v>50</v>
      </c>
      <c r="AO47" s="70">
        <v>5</v>
      </c>
      <c r="AQ47" s="70">
        <v>20</v>
      </c>
      <c r="AR47" s="70">
        <v>0</v>
      </c>
      <c r="AS47" s="106">
        <v>0</v>
      </c>
      <c r="AT47" s="106">
        <v>12750</v>
      </c>
      <c r="AU47" s="106">
        <v>12750</v>
      </c>
      <c r="AV47" s="151">
        <f t="shared" si="3"/>
        <v>30</v>
      </c>
      <c r="AX47" s="126" t="s">
        <v>84</v>
      </c>
      <c r="AY47" s="71">
        <v>100</v>
      </c>
      <c r="AZ47" s="71">
        <v>5</v>
      </c>
      <c r="BA47" s="71">
        <v>75</v>
      </c>
      <c r="BB47" s="71">
        <v>10</v>
      </c>
      <c r="BC47" s="71">
        <v>50</v>
      </c>
      <c r="BD47" s="71">
        <v>5</v>
      </c>
      <c r="BF47" s="71">
        <v>20</v>
      </c>
      <c r="BG47" s="71">
        <v>19</v>
      </c>
      <c r="BH47" s="106">
        <v>3556.42</v>
      </c>
      <c r="BI47" s="106">
        <v>16306.42</v>
      </c>
      <c r="BJ47" s="129">
        <f t="shared" si="4"/>
        <v>28</v>
      </c>
      <c r="BK47" s="132">
        <f t="shared" si="0"/>
        <v>52288.5</v>
      </c>
      <c r="BL47" s="133">
        <f t="shared" si="5"/>
        <v>63</v>
      </c>
    </row>
    <row r="48" spans="1:64" ht="45" x14ac:dyDescent="0.25">
      <c r="A48" s="137" t="s">
        <v>42</v>
      </c>
      <c r="B48" s="138" t="s">
        <v>61</v>
      </c>
      <c r="D48" s="141" t="s">
        <v>44</v>
      </c>
      <c r="E48" s="70">
        <v>100</v>
      </c>
      <c r="F48" s="70">
        <v>16</v>
      </c>
      <c r="G48" s="70"/>
      <c r="H48" s="70"/>
      <c r="I48" s="70"/>
      <c r="J48" s="70"/>
      <c r="K48" s="70"/>
      <c r="L48" s="105" t="s">
        <v>134</v>
      </c>
      <c r="M48" s="70">
        <v>16</v>
      </c>
      <c r="N48" s="70">
        <v>23</v>
      </c>
      <c r="O48" s="106">
        <v>4305.1400000000003</v>
      </c>
      <c r="P48" s="106">
        <v>13600</v>
      </c>
      <c r="Q48" s="106">
        <v>17905.14</v>
      </c>
      <c r="R48" s="142">
        <f t="shared" si="1"/>
        <v>116</v>
      </c>
      <c r="T48" s="146" t="s">
        <v>46</v>
      </c>
      <c r="AB48" s="71">
        <v>0</v>
      </c>
      <c r="AC48" s="71">
        <v>37</v>
      </c>
      <c r="AD48" s="106">
        <v>6925.66</v>
      </c>
      <c r="AE48" s="106">
        <v>0</v>
      </c>
      <c r="AF48" s="106">
        <v>6925.66</v>
      </c>
      <c r="AG48" s="147">
        <f t="shared" si="2"/>
        <v>65</v>
      </c>
      <c r="AI48" s="150" t="s">
        <v>46</v>
      </c>
      <c r="AJ48" s="70"/>
      <c r="AK48" s="70"/>
      <c r="AL48" s="70"/>
      <c r="AM48" s="70"/>
      <c r="AN48" s="70"/>
      <c r="AO48" s="70"/>
      <c r="AQ48" s="70">
        <v>0</v>
      </c>
      <c r="AR48" s="70">
        <v>2</v>
      </c>
      <c r="AS48" s="106">
        <v>374.36</v>
      </c>
      <c r="AT48" s="106">
        <v>0</v>
      </c>
      <c r="AU48" s="106">
        <v>374.36</v>
      </c>
      <c r="AV48" s="151">
        <f t="shared" si="3"/>
        <v>159</v>
      </c>
      <c r="AX48" s="126" t="s">
        <v>47</v>
      </c>
      <c r="BF48" s="71">
        <v>0</v>
      </c>
      <c r="BG48" s="71">
        <v>39</v>
      </c>
      <c r="BH48" s="106">
        <v>10766.94</v>
      </c>
      <c r="BI48" s="106">
        <v>10766.94</v>
      </c>
      <c r="BJ48" s="129">
        <f t="shared" si="4"/>
        <v>33</v>
      </c>
      <c r="BK48" s="132">
        <f t="shared" si="0"/>
        <v>35972.1</v>
      </c>
      <c r="BL48" s="133">
        <f t="shared" si="5"/>
        <v>148</v>
      </c>
    </row>
    <row r="49" spans="1:64" ht="30" x14ac:dyDescent="0.25">
      <c r="A49" s="137" t="s">
        <v>57</v>
      </c>
      <c r="B49" s="138" t="s">
        <v>91</v>
      </c>
      <c r="D49" s="141" t="s">
        <v>44</v>
      </c>
      <c r="E49" s="70">
        <v>100</v>
      </c>
      <c r="F49" s="70">
        <v>12</v>
      </c>
      <c r="G49" s="70">
        <v>50</v>
      </c>
      <c r="H49" s="70">
        <v>4</v>
      </c>
      <c r="I49" s="70"/>
      <c r="J49" s="70"/>
      <c r="K49" s="70"/>
      <c r="L49" s="105" t="s">
        <v>135</v>
      </c>
      <c r="M49" s="70">
        <v>16</v>
      </c>
      <c r="N49" s="70">
        <v>23</v>
      </c>
      <c r="O49" s="106">
        <v>4305.1400000000003</v>
      </c>
      <c r="P49" s="106">
        <v>11900</v>
      </c>
      <c r="Q49" s="106">
        <v>16205.14</v>
      </c>
      <c r="R49" s="142">
        <f t="shared" si="1"/>
        <v>137</v>
      </c>
      <c r="T49" s="146" t="s">
        <v>44</v>
      </c>
      <c r="U49" s="71">
        <v>100</v>
      </c>
      <c r="V49" s="71">
        <v>12</v>
      </c>
      <c r="W49" s="71">
        <v>50</v>
      </c>
      <c r="X49" s="71">
        <v>4</v>
      </c>
      <c r="AA49" s="105" t="s">
        <v>136</v>
      </c>
      <c r="AB49" s="71">
        <v>16</v>
      </c>
      <c r="AC49" s="71">
        <v>21</v>
      </c>
      <c r="AD49" s="106">
        <v>3930.78</v>
      </c>
      <c r="AE49" s="106">
        <v>11900</v>
      </c>
      <c r="AF49" s="106">
        <v>15830.78</v>
      </c>
      <c r="AG49" s="147">
        <f t="shared" si="2"/>
        <v>43</v>
      </c>
      <c r="AI49" s="150" t="s">
        <v>44</v>
      </c>
      <c r="AJ49" s="70">
        <v>100</v>
      </c>
      <c r="AK49" s="70">
        <v>4</v>
      </c>
      <c r="AL49" s="70"/>
      <c r="AM49" s="70"/>
      <c r="AN49" s="70"/>
      <c r="AO49" s="70"/>
      <c r="AP49" s="105" t="s">
        <v>137</v>
      </c>
      <c r="AQ49" s="70">
        <v>4</v>
      </c>
      <c r="AR49" s="70">
        <v>0</v>
      </c>
      <c r="AS49" s="106">
        <v>0</v>
      </c>
      <c r="AT49" s="106">
        <v>3400</v>
      </c>
      <c r="AU49" s="106">
        <v>3400</v>
      </c>
      <c r="AV49" s="151">
        <f t="shared" si="3"/>
        <v>56</v>
      </c>
      <c r="AX49" s="126" t="s">
        <v>47</v>
      </c>
      <c r="BF49" s="71">
        <v>0</v>
      </c>
      <c r="BG49" s="71">
        <v>39</v>
      </c>
      <c r="BH49" s="106">
        <v>10766.94</v>
      </c>
      <c r="BI49" s="106">
        <v>10766.94</v>
      </c>
      <c r="BJ49" s="129">
        <f t="shared" si="4"/>
        <v>33</v>
      </c>
      <c r="BK49" s="132">
        <f t="shared" si="0"/>
        <v>46202.86</v>
      </c>
      <c r="BL49" s="133">
        <f t="shared" si="5"/>
        <v>83</v>
      </c>
    </row>
    <row r="50" spans="1:64" ht="45" x14ac:dyDescent="0.25">
      <c r="A50" s="137" t="s">
        <v>57</v>
      </c>
      <c r="B50" s="138" t="s">
        <v>51</v>
      </c>
      <c r="D50" s="141" t="s">
        <v>30</v>
      </c>
      <c r="E50" s="70">
        <v>100</v>
      </c>
      <c r="F50" s="70">
        <v>12</v>
      </c>
      <c r="G50" s="70">
        <v>50</v>
      </c>
      <c r="H50" s="70">
        <v>12</v>
      </c>
      <c r="I50" s="70"/>
      <c r="J50" s="70"/>
      <c r="K50" s="70"/>
      <c r="M50" s="70">
        <v>24</v>
      </c>
      <c r="N50" s="70">
        <v>15</v>
      </c>
      <c r="O50" s="106">
        <v>2807.7</v>
      </c>
      <c r="P50" s="106">
        <v>15300</v>
      </c>
      <c r="Q50" s="106">
        <v>18107.7</v>
      </c>
      <c r="R50" s="142">
        <f t="shared" si="1"/>
        <v>110</v>
      </c>
      <c r="T50" s="146" t="s">
        <v>50</v>
      </c>
      <c r="AB50" s="71">
        <v>0</v>
      </c>
      <c r="AC50" s="71">
        <v>37</v>
      </c>
      <c r="AD50" s="106">
        <v>6925.66</v>
      </c>
      <c r="AE50" s="106">
        <v>0</v>
      </c>
      <c r="AF50" s="106">
        <v>6925.66</v>
      </c>
      <c r="AG50" s="147">
        <f t="shared" si="2"/>
        <v>65</v>
      </c>
      <c r="AI50" s="150" t="s">
        <v>30</v>
      </c>
      <c r="AJ50" s="70">
        <v>100</v>
      </c>
      <c r="AK50" s="70">
        <v>12</v>
      </c>
      <c r="AL50" s="70">
        <v>50</v>
      </c>
      <c r="AM50" s="70">
        <v>12</v>
      </c>
      <c r="AN50" s="70"/>
      <c r="AO50" s="70"/>
      <c r="AQ50" s="70">
        <v>24</v>
      </c>
      <c r="AR50" s="70">
        <v>0</v>
      </c>
      <c r="AS50" s="106">
        <v>0</v>
      </c>
      <c r="AT50" s="106">
        <v>15300</v>
      </c>
      <c r="AU50" s="106">
        <v>15300</v>
      </c>
      <c r="AV50" s="151">
        <f t="shared" si="3"/>
        <v>21</v>
      </c>
      <c r="AX50" s="126" t="s">
        <v>84</v>
      </c>
      <c r="AY50" s="71">
        <v>100</v>
      </c>
      <c r="AZ50" s="71">
        <v>12</v>
      </c>
      <c r="BA50" s="71">
        <v>50</v>
      </c>
      <c r="BB50" s="71">
        <v>12</v>
      </c>
      <c r="BE50" s="105" t="s">
        <v>138</v>
      </c>
      <c r="BF50" s="71">
        <v>24</v>
      </c>
      <c r="BG50" s="71">
        <v>15</v>
      </c>
      <c r="BH50" s="106">
        <v>2807.7000000000003</v>
      </c>
      <c r="BI50" s="106">
        <v>18107.7</v>
      </c>
      <c r="BJ50" s="129">
        <f t="shared" si="4"/>
        <v>25</v>
      </c>
      <c r="BK50" s="132">
        <f t="shared" si="0"/>
        <v>58441.06</v>
      </c>
      <c r="BL50" s="133">
        <f t="shared" si="5"/>
        <v>53</v>
      </c>
    </row>
    <row r="51" spans="1:64" ht="30" x14ac:dyDescent="0.25">
      <c r="A51" s="137" t="s">
        <v>60</v>
      </c>
      <c r="B51" s="138" t="s">
        <v>51</v>
      </c>
      <c r="D51" s="141" t="s">
        <v>44</v>
      </c>
      <c r="E51" s="70">
        <v>100</v>
      </c>
      <c r="F51" s="70">
        <v>26</v>
      </c>
      <c r="G51" s="70"/>
      <c r="H51" s="70"/>
      <c r="I51" s="70"/>
      <c r="J51" s="70"/>
      <c r="K51" s="70"/>
      <c r="L51" s="105" t="s">
        <v>139</v>
      </c>
      <c r="M51" s="70">
        <v>26</v>
      </c>
      <c r="N51" s="70">
        <v>13</v>
      </c>
      <c r="O51" s="106">
        <v>2433.34</v>
      </c>
      <c r="P51" s="106">
        <v>22100</v>
      </c>
      <c r="Q51" s="106">
        <v>24533.34</v>
      </c>
      <c r="R51" s="142">
        <f t="shared" si="1"/>
        <v>14</v>
      </c>
      <c r="T51" s="146" t="s">
        <v>44</v>
      </c>
      <c r="U51" s="71">
        <v>100</v>
      </c>
      <c r="V51" s="71">
        <v>4</v>
      </c>
      <c r="AA51" s="105" t="s">
        <v>140</v>
      </c>
      <c r="AB51" s="71">
        <v>4</v>
      </c>
      <c r="AC51" s="71">
        <v>33</v>
      </c>
      <c r="AD51" s="106">
        <v>6176.9400000000005</v>
      </c>
      <c r="AE51" s="106">
        <v>3400</v>
      </c>
      <c r="AF51" s="106">
        <v>9576.94</v>
      </c>
      <c r="AG51" s="147">
        <f t="shared" si="2"/>
        <v>59</v>
      </c>
      <c r="AI51" s="150" t="s">
        <v>44</v>
      </c>
      <c r="AJ51" s="70">
        <v>100</v>
      </c>
      <c r="AK51" s="70">
        <v>4</v>
      </c>
      <c r="AL51" s="70"/>
      <c r="AM51" s="70"/>
      <c r="AN51" s="70"/>
      <c r="AO51" s="70"/>
      <c r="AP51" s="105" t="s">
        <v>141</v>
      </c>
      <c r="AQ51" s="70">
        <v>4</v>
      </c>
      <c r="AR51" s="70">
        <v>0</v>
      </c>
      <c r="AS51" s="106">
        <v>0</v>
      </c>
      <c r="AT51" s="106">
        <v>3400</v>
      </c>
      <c r="AU51" s="106">
        <v>3400</v>
      </c>
      <c r="AV51" s="151">
        <f t="shared" si="3"/>
        <v>56</v>
      </c>
      <c r="AX51" s="126" t="s">
        <v>47</v>
      </c>
      <c r="BF51" s="71">
        <v>0</v>
      </c>
      <c r="BG51" s="71">
        <v>39</v>
      </c>
      <c r="BH51" s="106">
        <v>10766.94</v>
      </c>
      <c r="BI51" s="106">
        <v>10766.94</v>
      </c>
      <c r="BJ51" s="129">
        <f t="shared" si="4"/>
        <v>33</v>
      </c>
      <c r="BK51" s="132">
        <f t="shared" si="0"/>
        <v>48277.22</v>
      </c>
      <c r="BL51" s="133">
        <f t="shared" si="5"/>
        <v>76</v>
      </c>
    </row>
    <row r="52" spans="1:64" ht="45" x14ac:dyDescent="0.25">
      <c r="A52" s="137" t="s">
        <v>69</v>
      </c>
      <c r="B52" s="138" t="s">
        <v>49</v>
      </c>
      <c r="D52" s="141" t="s">
        <v>30</v>
      </c>
      <c r="E52" s="70">
        <v>100</v>
      </c>
      <c r="F52" s="70">
        <v>26</v>
      </c>
      <c r="G52" s="70"/>
      <c r="H52" s="70"/>
      <c r="I52" s="70"/>
      <c r="J52" s="70"/>
      <c r="K52" s="70"/>
      <c r="M52" s="70">
        <v>26</v>
      </c>
      <c r="N52" s="70">
        <v>13</v>
      </c>
      <c r="O52" s="106">
        <v>2433.34</v>
      </c>
      <c r="P52" s="106">
        <v>22100</v>
      </c>
      <c r="Q52" s="106">
        <v>24533.34</v>
      </c>
      <c r="R52" s="142">
        <f t="shared" si="1"/>
        <v>14</v>
      </c>
      <c r="T52" s="146" t="s">
        <v>50</v>
      </c>
      <c r="AB52" s="71">
        <v>0</v>
      </c>
      <c r="AC52" s="71">
        <v>37</v>
      </c>
      <c r="AD52" s="106">
        <v>6925.66</v>
      </c>
      <c r="AE52" s="106">
        <v>0</v>
      </c>
      <c r="AF52" s="106">
        <v>6925.66</v>
      </c>
      <c r="AG52" s="147">
        <f t="shared" si="2"/>
        <v>65</v>
      </c>
      <c r="AI52" s="150" t="s">
        <v>30</v>
      </c>
      <c r="AJ52" s="70">
        <v>100</v>
      </c>
      <c r="AK52" s="70">
        <v>26</v>
      </c>
      <c r="AL52" s="70"/>
      <c r="AM52" s="70"/>
      <c r="AN52" s="70"/>
      <c r="AO52" s="70"/>
      <c r="AQ52" s="70">
        <v>26</v>
      </c>
      <c r="AR52" s="70">
        <v>0</v>
      </c>
      <c r="AS52" s="106">
        <v>0</v>
      </c>
      <c r="AT52" s="106">
        <v>22100</v>
      </c>
      <c r="AU52" s="106">
        <v>22100</v>
      </c>
      <c r="AV52" s="151">
        <f t="shared" si="3"/>
        <v>5</v>
      </c>
      <c r="AX52" s="126" t="s">
        <v>84</v>
      </c>
      <c r="AY52" s="71">
        <v>100</v>
      </c>
      <c r="AZ52" s="71">
        <v>26</v>
      </c>
      <c r="BE52" s="105" t="s">
        <v>142</v>
      </c>
      <c r="BF52" s="71">
        <v>26</v>
      </c>
      <c r="BG52" s="71">
        <v>13</v>
      </c>
      <c r="BH52" s="106">
        <v>2433.34</v>
      </c>
      <c r="BI52" s="106">
        <v>24533.34</v>
      </c>
      <c r="BJ52" s="129">
        <f t="shared" si="4"/>
        <v>3</v>
      </c>
      <c r="BK52" s="132">
        <f t="shared" si="0"/>
        <v>78092.34</v>
      </c>
      <c r="BL52" s="133">
        <f t="shared" si="5"/>
        <v>6</v>
      </c>
    </row>
    <row r="53" spans="1:64" ht="45" x14ac:dyDescent="0.25">
      <c r="A53" s="137" t="s">
        <v>119</v>
      </c>
      <c r="B53" s="138" t="s">
        <v>49</v>
      </c>
      <c r="D53" s="141" t="s">
        <v>44</v>
      </c>
      <c r="E53" s="70">
        <v>100</v>
      </c>
      <c r="F53" s="70">
        <v>6</v>
      </c>
      <c r="G53" s="70">
        <v>50</v>
      </c>
      <c r="H53" s="70">
        <v>6</v>
      </c>
      <c r="I53" s="70"/>
      <c r="J53" s="70"/>
      <c r="K53" s="70"/>
      <c r="M53" s="70">
        <v>12</v>
      </c>
      <c r="N53" s="70">
        <v>27</v>
      </c>
      <c r="O53" s="106">
        <v>5053.8600000000006</v>
      </c>
      <c r="P53" s="106">
        <v>7650</v>
      </c>
      <c r="Q53" s="106">
        <v>12703.86</v>
      </c>
      <c r="R53" s="142">
        <f t="shared" si="1"/>
        <v>166</v>
      </c>
      <c r="T53" s="146" t="s">
        <v>46</v>
      </c>
      <c r="AB53" s="71">
        <v>0</v>
      </c>
      <c r="AC53" s="71">
        <v>37</v>
      </c>
      <c r="AD53" s="106">
        <v>6925.66</v>
      </c>
      <c r="AE53" s="106">
        <v>0</v>
      </c>
      <c r="AF53" s="106">
        <v>6925.66</v>
      </c>
      <c r="AG53" s="147">
        <f t="shared" si="2"/>
        <v>65</v>
      </c>
      <c r="AI53" s="150" t="s">
        <v>44</v>
      </c>
      <c r="AJ53" s="70">
        <v>100</v>
      </c>
      <c r="AK53" s="70">
        <v>2</v>
      </c>
      <c r="AL53" s="70"/>
      <c r="AM53" s="70"/>
      <c r="AN53" s="70"/>
      <c r="AO53" s="70"/>
      <c r="AQ53" s="70">
        <v>2</v>
      </c>
      <c r="AR53" s="70">
        <v>0</v>
      </c>
      <c r="AS53" s="106">
        <v>0</v>
      </c>
      <c r="AT53" s="106">
        <v>1700</v>
      </c>
      <c r="AU53" s="106">
        <v>1700</v>
      </c>
      <c r="AV53" s="151">
        <f t="shared" si="3"/>
        <v>92</v>
      </c>
      <c r="AX53" s="126" t="s">
        <v>47</v>
      </c>
      <c r="BF53" s="71">
        <v>0</v>
      </c>
      <c r="BG53" s="71">
        <v>39</v>
      </c>
      <c r="BH53" s="106">
        <v>10766.94</v>
      </c>
      <c r="BI53" s="106">
        <v>10766.94</v>
      </c>
      <c r="BJ53" s="129">
        <f t="shared" si="4"/>
        <v>33</v>
      </c>
      <c r="BK53" s="132">
        <f t="shared" si="0"/>
        <v>32096.46</v>
      </c>
      <c r="BL53" s="133">
        <f t="shared" si="5"/>
        <v>169</v>
      </c>
    </row>
    <row r="54" spans="1:64" ht="45" x14ac:dyDescent="0.25">
      <c r="A54" s="137" t="s">
        <v>63</v>
      </c>
      <c r="B54" s="138" t="s">
        <v>61</v>
      </c>
      <c r="D54" s="141" t="s">
        <v>30</v>
      </c>
      <c r="E54" s="70">
        <v>100</v>
      </c>
      <c r="F54" s="70">
        <v>16</v>
      </c>
      <c r="G54" s="70"/>
      <c r="H54" s="70"/>
      <c r="I54" s="70"/>
      <c r="J54" s="70"/>
      <c r="K54" s="70"/>
      <c r="M54" s="70">
        <v>16</v>
      </c>
      <c r="N54" s="70">
        <v>23</v>
      </c>
      <c r="O54" s="106">
        <v>4305.1400000000003</v>
      </c>
      <c r="P54" s="106">
        <v>13600</v>
      </c>
      <c r="Q54" s="106">
        <v>17905.14</v>
      </c>
      <c r="R54" s="142">
        <f t="shared" si="1"/>
        <v>116</v>
      </c>
      <c r="T54" s="146" t="s">
        <v>50</v>
      </c>
      <c r="AB54" s="71">
        <v>0</v>
      </c>
      <c r="AC54" s="71">
        <v>37</v>
      </c>
      <c r="AD54" s="106">
        <v>6925.66</v>
      </c>
      <c r="AE54" s="106">
        <v>0</v>
      </c>
      <c r="AF54" s="106">
        <v>6925.66</v>
      </c>
      <c r="AG54" s="147">
        <f t="shared" si="2"/>
        <v>65</v>
      </c>
      <c r="AI54" s="150" t="s">
        <v>30</v>
      </c>
      <c r="AJ54" s="70">
        <v>100</v>
      </c>
      <c r="AK54" s="70">
        <v>16</v>
      </c>
      <c r="AL54" s="70"/>
      <c r="AM54" s="70"/>
      <c r="AN54" s="70"/>
      <c r="AO54" s="70"/>
      <c r="AQ54" s="70">
        <v>16</v>
      </c>
      <c r="AR54" s="70">
        <v>0</v>
      </c>
      <c r="AS54" s="106">
        <v>0</v>
      </c>
      <c r="AT54" s="106">
        <v>13600</v>
      </c>
      <c r="AU54" s="106">
        <v>13600</v>
      </c>
      <c r="AV54" s="151">
        <f t="shared" si="3"/>
        <v>26</v>
      </c>
      <c r="AX54" s="126" t="s">
        <v>84</v>
      </c>
      <c r="AY54" s="71">
        <v>100</v>
      </c>
      <c r="AZ54" s="71">
        <v>16</v>
      </c>
      <c r="BE54" s="105" t="s">
        <v>143</v>
      </c>
      <c r="BF54" s="71">
        <v>16</v>
      </c>
      <c r="BG54" s="71">
        <v>23</v>
      </c>
      <c r="BH54" s="106">
        <v>4305.1400000000003</v>
      </c>
      <c r="BI54" s="106">
        <v>17905.14</v>
      </c>
      <c r="BJ54" s="129">
        <f t="shared" si="4"/>
        <v>26</v>
      </c>
      <c r="BK54" s="132">
        <f t="shared" si="0"/>
        <v>56335.94</v>
      </c>
      <c r="BL54" s="133">
        <f t="shared" si="5"/>
        <v>55</v>
      </c>
    </row>
    <row r="55" spans="1:64" ht="45" x14ac:dyDescent="0.25">
      <c r="A55" s="137" t="s">
        <v>86</v>
      </c>
      <c r="B55" s="138" t="s">
        <v>81</v>
      </c>
      <c r="D55" s="141" t="s">
        <v>46</v>
      </c>
      <c r="E55" s="70"/>
      <c r="F55" s="70"/>
      <c r="G55" s="70"/>
      <c r="H55" s="70"/>
      <c r="I55" s="70"/>
      <c r="J55" s="70"/>
      <c r="K55" s="70"/>
      <c r="M55" s="70">
        <v>0</v>
      </c>
      <c r="N55" s="70">
        <v>39</v>
      </c>
      <c r="O55" s="106">
        <v>10766.94</v>
      </c>
      <c r="P55" s="106">
        <v>0</v>
      </c>
      <c r="Q55" s="106">
        <v>10766.94</v>
      </c>
      <c r="R55" s="142">
        <f t="shared" si="1"/>
        <v>171</v>
      </c>
      <c r="T55" s="146" t="s">
        <v>50</v>
      </c>
      <c r="AB55" s="71">
        <v>0</v>
      </c>
      <c r="AC55" s="71">
        <v>37</v>
      </c>
      <c r="AD55" s="106">
        <v>6925.66</v>
      </c>
      <c r="AE55" s="106">
        <v>0</v>
      </c>
      <c r="AF55" s="106">
        <v>6925.66</v>
      </c>
      <c r="AG55" s="147">
        <f t="shared" si="2"/>
        <v>65</v>
      </c>
      <c r="AI55" s="150" t="s">
        <v>46</v>
      </c>
      <c r="AJ55" s="70"/>
      <c r="AK55" s="70"/>
      <c r="AL55" s="70"/>
      <c r="AM55" s="70"/>
      <c r="AN55" s="70"/>
      <c r="AO55" s="70"/>
      <c r="AQ55" s="70">
        <v>0</v>
      </c>
      <c r="AR55" s="70">
        <v>2</v>
      </c>
      <c r="AS55" s="106">
        <v>374.36</v>
      </c>
      <c r="AT55" s="106">
        <v>0</v>
      </c>
      <c r="AU55" s="106">
        <v>374.36</v>
      </c>
      <c r="AV55" s="151">
        <f t="shared" si="3"/>
        <v>159</v>
      </c>
      <c r="AX55" s="126" t="s">
        <v>47</v>
      </c>
      <c r="BF55" s="71">
        <v>0</v>
      </c>
      <c r="BG55" s="71">
        <v>39</v>
      </c>
      <c r="BH55" s="106">
        <v>10766.94</v>
      </c>
      <c r="BI55" s="106">
        <v>10766.94</v>
      </c>
      <c r="BJ55" s="129">
        <f t="shared" si="4"/>
        <v>33</v>
      </c>
      <c r="BK55" s="132">
        <f t="shared" si="0"/>
        <v>28833.9</v>
      </c>
      <c r="BL55" s="133">
        <f t="shared" si="5"/>
        <v>172</v>
      </c>
    </row>
    <row r="56" spans="1:64" ht="45" x14ac:dyDescent="0.25">
      <c r="A56" s="137" t="s">
        <v>42</v>
      </c>
      <c r="B56" s="138" t="s">
        <v>81</v>
      </c>
      <c r="D56" s="141" t="s">
        <v>44</v>
      </c>
      <c r="E56" s="70">
        <v>100</v>
      </c>
      <c r="F56" s="70">
        <v>13</v>
      </c>
      <c r="G56" s="70">
        <v>50</v>
      </c>
      <c r="H56" s="70">
        <v>13</v>
      </c>
      <c r="I56" s="70"/>
      <c r="J56" s="70"/>
      <c r="K56" s="70"/>
      <c r="L56" s="105" t="s">
        <v>144</v>
      </c>
      <c r="M56" s="70">
        <v>26</v>
      </c>
      <c r="N56" s="70">
        <v>13</v>
      </c>
      <c r="O56" s="106">
        <v>2433.34</v>
      </c>
      <c r="P56" s="106">
        <v>16575</v>
      </c>
      <c r="Q56" s="106">
        <v>19008.34</v>
      </c>
      <c r="R56" s="142">
        <f t="shared" si="1"/>
        <v>90</v>
      </c>
      <c r="T56" s="146" t="s">
        <v>46</v>
      </c>
      <c r="AB56" s="71">
        <v>0</v>
      </c>
      <c r="AC56" s="71">
        <v>37</v>
      </c>
      <c r="AD56" s="106">
        <v>6925.66</v>
      </c>
      <c r="AE56" s="106">
        <v>0</v>
      </c>
      <c r="AF56" s="106">
        <v>6925.66</v>
      </c>
      <c r="AG56" s="147">
        <f t="shared" si="2"/>
        <v>65</v>
      </c>
      <c r="AI56" s="150" t="s">
        <v>46</v>
      </c>
      <c r="AJ56" s="70"/>
      <c r="AK56" s="70"/>
      <c r="AL56" s="70"/>
      <c r="AM56" s="70"/>
      <c r="AN56" s="70"/>
      <c r="AO56" s="70"/>
      <c r="AQ56" s="70">
        <v>0</v>
      </c>
      <c r="AR56" s="70">
        <v>2</v>
      </c>
      <c r="AS56" s="106">
        <v>374.36</v>
      </c>
      <c r="AT56" s="106">
        <v>0</v>
      </c>
      <c r="AU56" s="106">
        <v>374.36</v>
      </c>
      <c r="AV56" s="151">
        <f t="shared" si="3"/>
        <v>159</v>
      </c>
      <c r="AX56" s="126" t="s">
        <v>47</v>
      </c>
      <c r="BF56" s="71">
        <v>0</v>
      </c>
      <c r="BG56" s="71">
        <v>39</v>
      </c>
      <c r="BH56" s="106">
        <v>10766.94</v>
      </c>
      <c r="BI56" s="106">
        <v>10766.94</v>
      </c>
      <c r="BJ56" s="129">
        <f t="shared" si="4"/>
        <v>33</v>
      </c>
      <c r="BK56" s="132">
        <f t="shared" si="0"/>
        <v>37075.300000000003</v>
      </c>
      <c r="BL56" s="133">
        <f t="shared" si="5"/>
        <v>138</v>
      </c>
    </row>
    <row r="57" spans="1:64" ht="45" x14ac:dyDescent="0.25">
      <c r="A57" s="137" t="s">
        <v>98</v>
      </c>
      <c r="B57" s="138" t="s">
        <v>91</v>
      </c>
      <c r="D57" s="141" t="s">
        <v>46</v>
      </c>
      <c r="E57" s="70"/>
      <c r="F57" s="70"/>
      <c r="G57" s="70"/>
      <c r="H57" s="70"/>
      <c r="I57" s="70"/>
      <c r="J57" s="70"/>
      <c r="K57" s="70"/>
      <c r="M57" s="70">
        <v>0</v>
      </c>
      <c r="N57" s="70">
        <v>39</v>
      </c>
      <c r="O57" s="106">
        <v>10766.94</v>
      </c>
      <c r="P57" s="106">
        <v>0</v>
      </c>
      <c r="Q57" s="106">
        <v>10766.94</v>
      </c>
      <c r="R57" s="142">
        <f t="shared" si="1"/>
        <v>171</v>
      </c>
      <c r="T57" s="146" t="s">
        <v>46</v>
      </c>
      <c r="AB57" s="71">
        <v>0</v>
      </c>
      <c r="AC57" s="71">
        <v>37</v>
      </c>
      <c r="AD57" s="106">
        <v>6925.66</v>
      </c>
      <c r="AE57" s="106">
        <v>0</v>
      </c>
      <c r="AF57" s="106">
        <v>6925.66</v>
      </c>
      <c r="AG57" s="147">
        <f t="shared" si="2"/>
        <v>65</v>
      </c>
      <c r="AI57" s="150" t="s">
        <v>46</v>
      </c>
      <c r="AJ57" s="70"/>
      <c r="AK57" s="70"/>
      <c r="AL57" s="70"/>
      <c r="AM57" s="70"/>
      <c r="AN57" s="70"/>
      <c r="AO57" s="70"/>
      <c r="AQ57" s="70">
        <v>0</v>
      </c>
      <c r="AR57" s="70">
        <v>2</v>
      </c>
      <c r="AS57" s="106">
        <v>374.36</v>
      </c>
      <c r="AT57" s="106">
        <v>0</v>
      </c>
      <c r="AU57" s="106">
        <v>374.36</v>
      </c>
      <c r="AV57" s="151">
        <f t="shared" si="3"/>
        <v>159</v>
      </c>
      <c r="AX57" s="126" t="s">
        <v>47</v>
      </c>
      <c r="BF57" s="71">
        <v>0</v>
      </c>
      <c r="BG57" s="71">
        <v>39</v>
      </c>
      <c r="BH57" s="106">
        <v>10766.94</v>
      </c>
      <c r="BI57" s="106">
        <v>10766.94</v>
      </c>
      <c r="BJ57" s="129">
        <f t="shared" si="4"/>
        <v>33</v>
      </c>
      <c r="BK57" s="132">
        <f t="shared" si="0"/>
        <v>28833.9</v>
      </c>
      <c r="BL57" s="133">
        <f t="shared" si="5"/>
        <v>172</v>
      </c>
    </row>
    <row r="58" spans="1:64" ht="45" x14ac:dyDescent="0.25">
      <c r="A58" s="137" t="s">
        <v>42</v>
      </c>
      <c r="B58" s="138" t="s">
        <v>49</v>
      </c>
      <c r="D58" s="141" t="s">
        <v>44</v>
      </c>
      <c r="E58" s="70">
        <v>100</v>
      </c>
      <c r="F58" s="70">
        <v>24</v>
      </c>
      <c r="G58" s="70"/>
      <c r="H58" s="70"/>
      <c r="I58" s="70"/>
      <c r="J58" s="70"/>
      <c r="K58" s="70"/>
      <c r="L58" s="105" t="s">
        <v>145</v>
      </c>
      <c r="M58" s="70">
        <v>24</v>
      </c>
      <c r="N58" s="70">
        <v>15</v>
      </c>
      <c r="O58" s="106">
        <v>2807.7000000000003</v>
      </c>
      <c r="P58" s="106">
        <v>20400</v>
      </c>
      <c r="Q58" s="106">
        <v>23207.7</v>
      </c>
      <c r="R58" s="142">
        <f t="shared" si="1"/>
        <v>53</v>
      </c>
      <c r="T58" s="146" t="s">
        <v>46</v>
      </c>
      <c r="AB58" s="71">
        <v>0</v>
      </c>
      <c r="AC58" s="71">
        <v>37</v>
      </c>
      <c r="AD58" s="106">
        <v>6925.66</v>
      </c>
      <c r="AE58" s="106">
        <v>0</v>
      </c>
      <c r="AF58" s="106">
        <v>6925.66</v>
      </c>
      <c r="AG58" s="147">
        <f t="shared" si="2"/>
        <v>65</v>
      </c>
      <c r="AI58" s="150" t="s">
        <v>44</v>
      </c>
      <c r="AJ58" s="70">
        <v>100</v>
      </c>
      <c r="AK58" s="70">
        <v>4</v>
      </c>
      <c r="AL58" s="70"/>
      <c r="AM58" s="70"/>
      <c r="AN58" s="70"/>
      <c r="AO58" s="70"/>
      <c r="AQ58" s="70">
        <v>4</v>
      </c>
      <c r="AR58" s="70">
        <v>0</v>
      </c>
      <c r="AS58" s="106">
        <v>0</v>
      </c>
      <c r="AT58" s="106">
        <v>3400</v>
      </c>
      <c r="AU58" s="106">
        <v>3400</v>
      </c>
      <c r="AV58" s="151">
        <f t="shared" si="3"/>
        <v>56</v>
      </c>
      <c r="AX58" s="126" t="s">
        <v>47</v>
      </c>
      <c r="BF58" s="71">
        <v>0</v>
      </c>
      <c r="BG58" s="71">
        <v>39</v>
      </c>
      <c r="BH58" s="106">
        <v>10766.94</v>
      </c>
      <c r="BI58" s="106">
        <v>10766.94</v>
      </c>
      <c r="BJ58" s="129">
        <f t="shared" si="4"/>
        <v>33</v>
      </c>
      <c r="BK58" s="132">
        <f t="shared" si="0"/>
        <v>44300.3</v>
      </c>
      <c r="BL58" s="133">
        <f t="shared" si="5"/>
        <v>88</v>
      </c>
    </row>
    <row r="59" spans="1:64" ht="45" x14ac:dyDescent="0.25">
      <c r="A59" s="137" t="s">
        <v>63</v>
      </c>
      <c r="B59" s="138" t="s">
        <v>91</v>
      </c>
      <c r="D59" s="141" t="s">
        <v>44</v>
      </c>
      <c r="E59" s="70">
        <v>90</v>
      </c>
      <c r="F59" s="70">
        <v>6</v>
      </c>
      <c r="G59" s="70">
        <v>50</v>
      </c>
      <c r="H59" s="70">
        <v>33</v>
      </c>
      <c r="I59" s="70"/>
      <c r="J59" s="70"/>
      <c r="K59" s="70"/>
      <c r="M59" s="70">
        <v>39</v>
      </c>
      <c r="N59" s="70">
        <v>0</v>
      </c>
      <c r="O59" s="106">
        <v>0</v>
      </c>
      <c r="P59" s="106">
        <v>18615</v>
      </c>
      <c r="Q59" s="106">
        <v>18615</v>
      </c>
      <c r="R59" s="142">
        <f t="shared" si="1"/>
        <v>103</v>
      </c>
      <c r="T59" s="146" t="s">
        <v>46</v>
      </c>
      <c r="AB59" s="71">
        <v>0</v>
      </c>
      <c r="AC59" s="71">
        <v>37</v>
      </c>
      <c r="AD59" s="106">
        <v>6925.66</v>
      </c>
      <c r="AE59" s="106">
        <v>0</v>
      </c>
      <c r="AF59" s="106">
        <v>6925.66</v>
      </c>
      <c r="AG59" s="147">
        <f t="shared" si="2"/>
        <v>65</v>
      </c>
      <c r="AI59" s="150" t="s">
        <v>44</v>
      </c>
      <c r="AJ59" s="70">
        <v>100</v>
      </c>
      <c r="AK59" s="70">
        <v>3</v>
      </c>
      <c r="AL59" s="70"/>
      <c r="AM59" s="70"/>
      <c r="AN59" s="70"/>
      <c r="AO59" s="70"/>
      <c r="AQ59" s="70">
        <v>3</v>
      </c>
      <c r="AR59" s="70">
        <v>0</v>
      </c>
      <c r="AS59" s="106">
        <v>0</v>
      </c>
      <c r="AT59" s="106">
        <v>2550</v>
      </c>
      <c r="AU59" s="106">
        <v>2550</v>
      </c>
      <c r="AV59" s="151">
        <f t="shared" si="3"/>
        <v>84</v>
      </c>
      <c r="AX59" s="126" t="s">
        <v>47</v>
      </c>
      <c r="BF59" s="71">
        <v>0</v>
      </c>
      <c r="BG59" s="71">
        <v>39</v>
      </c>
      <c r="BH59" s="106">
        <v>10766.94</v>
      </c>
      <c r="BI59" s="106">
        <v>10766.94</v>
      </c>
      <c r="BJ59" s="129">
        <f t="shared" si="4"/>
        <v>33</v>
      </c>
      <c r="BK59" s="132">
        <f t="shared" si="0"/>
        <v>38857.599999999999</v>
      </c>
      <c r="BL59" s="133">
        <f t="shared" si="5"/>
        <v>121</v>
      </c>
    </row>
    <row r="60" spans="1:64" ht="45" x14ac:dyDescent="0.25">
      <c r="A60" s="137" t="s">
        <v>42</v>
      </c>
      <c r="B60" s="138" t="s">
        <v>43</v>
      </c>
      <c r="D60" s="141" t="s">
        <v>44</v>
      </c>
      <c r="E60" s="70">
        <v>100</v>
      </c>
      <c r="F60" s="70">
        <v>16</v>
      </c>
      <c r="G60" s="70"/>
      <c r="H60" s="70"/>
      <c r="I60" s="70"/>
      <c r="J60" s="70"/>
      <c r="K60" s="70"/>
      <c r="L60" s="105" t="s">
        <v>146</v>
      </c>
      <c r="M60" s="70">
        <v>16</v>
      </c>
      <c r="N60" s="70">
        <v>23</v>
      </c>
      <c r="O60" s="106">
        <v>4305.1400000000003</v>
      </c>
      <c r="P60" s="106">
        <v>13600</v>
      </c>
      <c r="Q60" s="106">
        <v>17905.14</v>
      </c>
      <c r="R60" s="142">
        <f t="shared" si="1"/>
        <v>116</v>
      </c>
      <c r="T60" s="146" t="s">
        <v>46</v>
      </c>
      <c r="AB60" s="71">
        <v>0</v>
      </c>
      <c r="AC60" s="71">
        <v>37</v>
      </c>
      <c r="AD60" s="106">
        <v>6925.66</v>
      </c>
      <c r="AE60" s="106">
        <v>0</v>
      </c>
      <c r="AF60" s="106">
        <v>6925.66</v>
      </c>
      <c r="AG60" s="147">
        <f t="shared" si="2"/>
        <v>65</v>
      </c>
      <c r="AI60" s="150" t="s">
        <v>44</v>
      </c>
      <c r="AJ60" s="70">
        <v>100</v>
      </c>
      <c r="AK60" s="70">
        <v>4</v>
      </c>
      <c r="AL60" s="70"/>
      <c r="AM60" s="70"/>
      <c r="AN60" s="70"/>
      <c r="AO60" s="70"/>
      <c r="AP60" s="105" t="s">
        <v>146</v>
      </c>
      <c r="AQ60" s="70">
        <v>4</v>
      </c>
      <c r="AR60" s="70">
        <v>0</v>
      </c>
      <c r="AS60" s="106">
        <v>0</v>
      </c>
      <c r="AT60" s="106">
        <v>3400</v>
      </c>
      <c r="AU60" s="106">
        <v>3400</v>
      </c>
      <c r="AV60" s="151">
        <f t="shared" si="3"/>
        <v>56</v>
      </c>
      <c r="AX60" s="126" t="s">
        <v>47</v>
      </c>
      <c r="BF60" s="71">
        <v>0</v>
      </c>
      <c r="BG60" s="71">
        <v>39</v>
      </c>
      <c r="BH60" s="106">
        <v>10766.94</v>
      </c>
      <c r="BI60" s="106">
        <v>10766.94</v>
      </c>
      <c r="BJ60" s="129">
        <f t="shared" si="4"/>
        <v>33</v>
      </c>
      <c r="BK60" s="132">
        <f t="shared" si="0"/>
        <v>38997.74</v>
      </c>
      <c r="BL60" s="133">
        <f t="shared" si="5"/>
        <v>120</v>
      </c>
    </row>
    <row r="61" spans="1:64" ht="45" x14ac:dyDescent="0.25">
      <c r="A61" s="137" t="s">
        <v>63</v>
      </c>
      <c r="B61" s="138" t="s">
        <v>49</v>
      </c>
      <c r="D61" s="141" t="s">
        <v>44</v>
      </c>
      <c r="E61" s="70">
        <v>100</v>
      </c>
      <c r="F61" s="70">
        <v>10</v>
      </c>
      <c r="G61" s="70">
        <v>50</v>
      </c>
      <c r="H61" s="70">
        <v>16</v>
      </c>
      <c r="I61" s="70"/>
      <c r="J61" s="70"/>
      <c r="K61" s="70"/>
      <c r="L61" s="105" t="s">
        <v>93</v>
      </c>
      <c r="M61" s="70">
        <v>26</v>
      </c>
      <c r="N61" s="70">
        <v>13</v>
      </c>
      <c r="O61" s="106">
        <v>2433.34</v>
      </c>
      <c r="P61" s="106">
        <v>15300</v>
      </c>
      <c r="Q61" s="106">
        <v>17733.34</v>
      </c>
      <c r="R61" s="142">
        <f t="shared" si="1"/>
        <v>126</v>
      </c>
      <c r="T61" s="146" t="s">
        <v>46</v>
      </c>
      <c r="AB61" s="71">
        <v>0</v>
      </c>
      <c r="AC61" s="71">
        <v>37</v>
      </c>
      <c r="AD61" s="106">
        <v>6925.66</v>
      </c>
      <c r="AE61" s="106">
        <v>0</v>
      </c>
      <c r="AF61" s="106">
        <v>6925.66</v>
      </c>
      <c r="AG61" s="147">
        <f t="shared" si="2"/>
        <v>65</v>
      </c>
      <c r="AI61" s="150" t="s">
        <v>44</v>
      </c>
      <c r="AJ61" s="70">
        <v>100</v>
      </c>
      <c r="AK61" s="70">
        <v>1</v>
      </c>
      <c r="AL61" s="70">
        <v>50</v>
      </c>
      <c r="AM61" s="70">
        <v>1</v>
      </c>
      <c r="AN61" s="70"/>
      <c r="AO61" s="70"/>
      <c r="AP61" s="105" t="s">
        <v>93</v>
      </c>
      <c r="AQ61" s="70">
        <v>2</v>
      </c>
      <c r="AR61" s="70">
        <v>0</v>
      </c>
      <c r="AS61" s="106">
        <v>0</v>
      </c>
      <c r="AT61" s="106">
        <v>1275</v>
      </c>
      <c r="AU61" s="106">
        <v>1275</v>
      </c>
      <c r="AV61" s="151">
        <f t="shared" si="3"/>
        <v>153</v>
      </c>
      <c r="AX61" s="126" t="s">
        <v>47</v>
      </c>
      <c r="BF61" s="71">
        <v>0</v>
      </c>
      <c r="BG61" s="71">
        <v>39</v>
      </c>
      <c r="BH61" s="106">
        <v>10766.94</v>
      </c>
      <c r="BI61" s="106">
        <v>10766.94</v>
      </c>
      <c r="BJ61" s="129">
        <f t="shared" si="4"/>
        <v>33</v>
      </c>
      <c r="BK61" s="132">
        <f t="shared" si="0"/>
        <v>36700.94</v>
      </c>
      <c r="BL61" s="133">
        <f t="shared" si="5"/>
        <v>142</v>
      </c>
    </row>
    <row r="62" spans="1:64" ht="30" x14ac:dyDescent="0.25">
      <c r="A62" s="137" t="s">
        <v>98</v>
      </c>
      <c r="B62" s="138" t="s">
        <v>49</v>
      </c>
      <c r="D62" s="141" t="s">
        <v>44</v>
      </c>
      <c r="E62" s="70">
        <v>100</v>
      </c>
      <c r="F62" s="70">
        <v>26</v>
      </c>
      <c r="G62" s="70"/>
      <c r="H62" s="70"/>
      <c r="I62" s="70"/>
      <c r="J62" s="70"/>
      <c r="K62" s="70"/>
      <c r="L62" s="105" t="s">
        <v>82</v>
      </c>
      <c r="M62" s="70">
        <v>26</v>
      </c>
      <c r="N62" s="70">
        <v>13</v>
      </c>
      <c r="O62" s="106">
        <v>2433.34</v>
      </c>
      <c r="P62" s="106">
        <v>22100</v>
      </c>
      <c r="Q62" s="106">
        <v>24533.34</v>
      </c>
      <c r="R62" s="142">
        <f t="shared" si="1"/>
        <v>14</v>
      </c>
      <c r="T62" s="146" t="s">
        <v>44</v>
      </c>
      <c r="U62" s="71">
        <v>100</v>
      </c>
      <c r="V62" s="71">
        <v>26</v>
      </c>
      <c r="AB62" s="71">
        <v>26</v>
      </c>
      <c r="AC62" s="71">
        <v>11</v>
      </c>
      <c r="AD62" s="106">
        <v>2058.98</v>
      </c>
      <c r="AE62" s="106">
        <v>22100</v>
      </c>
      <c r="AF62" s="106">
        <v>24158.98</v>
      </c>
      <c r="AG62" s="147">
        <f t="shared" si="2"/>
        <v>7</v>
      </c>
      <c r="AI62" s="150" t="s">
        <v>44</v>
      </c>
      <c r="AJ62" s="70">
        <v>100</v>
      </c>
      <c r="AK62" s="70">
        <v>12</v>
      </c>
      <c r="AL62" s="70"/>
      <c r="AM62" s="70"/>
      <c r="AN62" s="70"/>
      <c r="AO62" s="70"/>
      <c r="AQ62" s="70">
        <v>12</v>
      </c>
      <c r="AR62" s="70">
        <v>0</v>
      </c>
      <c r="AS62" s="106">
        <v>0</v>
      </c>
      <c r="AT62" s="106">
        <v>10200</v>
      </c>
      <c r="AU62" s="106">
        <v>10200</v>
      </c>
      <c r="AV62" s="151">
        <f t="shared" si="3"/>
        <v>32</v>
      </c>
      <c r="AX62" s="126" t="s">
        <v>47</v>
      </c>
      <c r="BF62" s="71">
        <v>0</v>
      </c>
      <c r="BG62" s="71">
        <v>39</v>
      </c>
      <c r="BH62" s="106">
        <v>10766.94</v>
      </c>
      <c r="BI62" s="106">
        <v>10766.94</v>
      </c>
      <c r="BJ62" s="129">
        <f t="shared" si="4"/>
        <v>33</v>
      </c>
      <c r="BK62" s="132">
        <f t="shared" si="0"/>
        <v>69659.259999999995</v>
      </c>
      <c r="BL62" s="133">
        <f t="shared" si="5"/>
        <v>20</v>
      </c>
    </row>
    <row r="63" spans="1:64" ht="30" x14ac:dyDescent="0.25">
      <c r="A63" s="137" t="s">
        <v>48</v>
      </c>
      <c r="B63" s="138" t="s">
        <v>61</v>
      </c>
      <c r="D63" s="141" t="s">
        <v>44</v>
      </c>
      <c r="E63" s="70">
        <v>100</v>
      </c>
      <c r="F63" s="70">
        <v>26</v>
      </c>
      <c r="G63" s="70"/>
      <c r="H63" s="70"/>
      <c r="I63" s="70"/>
      <c r="J63" s="70"/>
      <c r="K63" s="70"/>
      <c r="L63" s="105" t="s">
        <v>93</v>
      </c>
      <c r="M63" s="70">
        <v>26</v>
      </c>
      <c r="N63" s="70">
        <v>13</v>
      </c>
      <c r="O63" s="106">
        <v>2433.34</v>
      </c>
      <c r="P63" s="106">
        <v>22100</v>
      </c>
      <c r="Q63" s="106">
        <v>24533.34</v>
      </c>
      <c r="R63" s="142">
        <f t="shared" si="1"/>
        <v>14</v>
      </c>
      <c r="T63" s="146" t="s">
        <v>44</v>
      </c>
      <c r="U63" s="71">
        <v>100</v>
      </c>
      <c r="V63" s="71">
        <v>26</v>
      </c>
      <c r="AA63" s="105" t="s">
        <v>93</v>
      </c>
      <c r="AB63" s="71">
        <v>26</v>
      </c>
      <c r="AC63" s="71">
        <v>11</v>
      </c>
      <c r="AD63" s="106">
        <v>2058.98</v>
      </c>
      <c r="AE63" s="106">
        <v>22100</v>
      </c>
      <c r="AF63" s="106">
        <v>24158.98</v>
      </c>
      <c r="AG63" s="147">
        <f t="shared" si="2"/>
        <v>7</v>
      </c>
      <c r="AI63" s="150" t="s">
        <v>44</v>
      </c>
      <c r="AJ63" s="70">
        <v>100</v>
      </c>
      <c r="AK63" s="70">
        <v>12</v>
      </c>
      <c r="AL63" s="70"/>
      <c r="AM63" s="70"/>
      <c r="AN63" s="70"/>
      <c r="AO63" s="70"/>
      <c r="AP63" s="105" t="s">
        <v>93</v>
      </c>
      <c r="AQ63" s="70">
        <v>12</v>
      </c>
      <c r="AR63" s="70">
        <v>0</v>
      </c>
      <c r="AS63" s="106">
        <v>0</v>
      </c>
      <c r="AT63" s="106">
        <v>10200</v>
      </c>
      <c r="AU63" s="106">
        <v>10200</v>
      </c>
      <c r="AV63" s="151">
        <f t="shared" si="3"/>
        <v>32</v>
      </c>
      <c r="AX63" s="126" t="s">
        <v>47</v>
      </c>
      <c r="BF63" s="71">
        <v>0</v>
      </c>
      <c r="BG63" s="71">
        <v>39</v>
      </c>
      <c r="BH63" s="106">
        <v>10766.94</v>
      </c>
      <c r="BI63" s="106">
        <v>10766.94</v>
      </c>
      <c r="BJ63" s="129">
        <f t="shared" si="4"/>
        <v>33</v>
      </c>
      <c r="BK63" s="132">
        <f t="shared" si="0"/>
        <v>69659.259999999995</v>
      </c>
      <c r="BL63" s="133">
        <f t="shared" si="5"/>
        <v>20</v>
      </c>
    </row>
    <row r="64" spans="1:64" ht="45" x14ac:dyDescent="0.25">
      <c r="A64" s="137" t="s">
        <v>57</v>
      </c>
      <c r="B64" s="138" t="s">
        <v>91</v>
      </c>
      <c r="D64" s="141" t="s">
        <v>44</v>
      </c>
      <c r="E64" s="70">
        <v>100</v>
      </c>
      <c r="F64" s="70">
        <v>18</v>
      </c>
      <c r="G64" s="70"/>
      <c r="H64" s="70"/>
      <c r="I64" s="70"/>
      <c r="J64" s="70"/>
      <c r="K64" s="70"/>
      <c r="L64" s="105" t="s">
        <v>147</v>
      </c>
      <c r="M64" s="70">
        <v>18</v>
      </c>
      <c r="N64" s="70">
        <v>21</v>
      </c>
      <c r="O64" s="106">
        <v>3930.78</v>
      </c>
      <c r="P64" s="106">
        <v>15300</v>
      </c>
      <c r="Q64" s="106">
        <v>19230.78</v>
      </c>
      <c r="R64" s="142">
        <f t="shared" si="1"/>
        <v>75</v>
      </c>
      <c r="T64" s="146" t="s">
        <v>46</v>
      </c>
      <c r="AB64" s="71">
        <v>0</v>
      </c>
      <c r="AC64" s="71">
        <v>37</v>
      </c>
      <c r="AD64" s="106">
        <v>6925.66</v>
      </c>
      <c r="AE64" s="106">
        <v>0</v>
      </c>
      <c r="AF64" s="106">
        <v>6925.66</v>
      </c>
      <c r="AG64" s="147">
        <f t="shared" si="2"/>
        <v>65</v>
      </c>
      <c r="AI64" s="150" t="s">
        <v>44</v>
      </c>
      <c r="AJ64" s="70">
        <v>100</v>
      </c>
      <c r="AK64" s="70">
        <v>4</v>
      </c>
      <c r="AL64" s="70"/>
      <c r="AM64" s="70"/>
      <c r="AN64" s="70"/>
      <c r="AO64" s="70"/>
      <c r="AP64" s="105" t="s">
        <v>148</v>
      </c>
      <c r="AQ64" s="70">
        <v>4</v>
      </c>
      <c r="AR64" s="70">
        <v>0</v>
      </c>
      <c r="AS64" s="106">
        <v>0</v>
      </c>
      <c r="AT64" s="106">
        <v>3400</v>
      </c>
      <c r="AU64" s="106">
        <v>3400</v>
      </c>
      <c r="AV64" s="151">
        <f t="shared" si="3"/>
        <v>56</v>
      </c>
      <c r="AX64" s="126" t="s">
        <v>47</v>
      </c>
      <c r="BF64" s="71">
        <v>0</v>
      </c>
      <c r="BG64" s="71">
        <v>39</v>
      </c>
      <c r="BH64" s="106">
        <v>10766.94</v>
      </c>
      <c r="BI64" s="106">
        <v>10766.94</v>
      </c>
      <c r="BJ64" s="129">
        <f t="shared" si="4"/>
        <v>33</v>
      </c>
      <c r="BK64" s="132">
        <f t="shared" si="0"/>
        <v>40323.379999999997</v>
      </c>
      <c r="BL64" s="133">
        <f t="shared" si="5"/>
        <v>110</v>
      </c>
    </row>
    <row r="65" spans="1:64" ht="30" x14ac:dyDescent="0.25">
      <c r="A65" s="137" t="s">
        <v>69</v>
      </c>
      <c r="B65" s="138" t="s">
        <v>43</v>
      </c>
      <c r="D65" s="141" t="s">
        <v>44</v>
      </c>
      <c r="E65" s="70">
        <v>100</v>
      </c>
      <c r="F65" s="70">
        <v>26</v>
      </c>
      <c r="G65" s="70"/>
      <c r="H65" s="70"/>
      <c r="I65" s="70"/>
      <c r="J65" s="70"/>
      <c r="K65" s="70"/>
      <c r="L65" s="105" t="s">
        <v>149</v>
      </c>
      <c r="M65" s="70">
        <v>26</v>
      </c>
      <c r="N65" s="70">
        <v>13</v>
      </c>
      <c r="O65" s="106">
        <v>2433.34</v>
      </c>
      <c r="P65" s="106">
        <v>22100</v>
      </c>
      <c r="Q65" s="106">
        <v>24533.34</v>
      </c>
      <c r="R65" s="142">
        <f t="shared" si="1"/>
        <v>14</v>
      </c>
      <c r="T65" s="146" t="s">
        <v>44</v>
      </c>
      <c r="U65" s="71">
        <v>100</v>
      </c>
      <c r="V65" s="71">
        <v>26</v>
      </c>
      <c r="AA65" s="105" t="s">
        <v>149</v>
      </c>
      <c r="AB65" s="71">
        <v>26</v>
      </c>
      <c r="AC65" s="71">
        <v>11</v>
      </c>
      <c r="AD65" s="106">
        <v>2058.98</v>
      </c>
      <c r="AE65" s="106">
        <v>22100</v>
      </c>
      <c r="AF65" s="106">
        <v>24158.98</v>
      </c>
      <c r="AG65" s="147">
        <f t="shared" si="2"/>
        <v>7</v>
      </c>
      <c r="AI65" s="150" t="s">
        <v>44</v>
      </c>
      <c r="AJ65" s="70">
        <v>100</v>
      </c>
      <c r="AK65" s="70">
        <v>6</v>
      </c>
      <c r="AL65" s="70"/>
      <c r="AM65" s="70"/>
      <c r="AN65" s="70"/>
      <c r="AO65" s="70"/>
      <c r="AP65" s="105" t="s">
        <v>150</v>
      </c>
      <c r="AQ65" s="70">
        <v>6</v>
      </c>
      <c r="AR65" s="70">
        <v>0</v>
      </c>
      <c r="AS65" s="106">
        <v>0</v>
      </c>
      <c r="AT65" s="106">
        <v>5100</v>
      </c>
      <c r="AU65" s="106">
        <v>5100</v>
      </c>
      <c r="AV65" s="151">
        <f t="shared" si="3"/>
        <v>43</v>
      </c>
      <c r="AX65" s="126" t="s">
        <v>47</v>
      </c>
      <c r="BF65" s="71">
        <v>0</v>
      </c>
      <c r="BG65" s="71">
        <v>39</v>
      </c>
      <c r="BH65" s="106">
        <v>10766.94</v>
      </c>
      <c r="BI65" s="106">
        <v>10766.94</v>
      </c>
      <c r="BJ65" s="129">
        <f t="shared" si="4"/>
        <v>33</v>
      </c>
      <c r="BK65" s="132">
        <f t="shared" si="0"/>
        <v>64559.259999999995</v>
      </c>
      <c r="BL65" s="133">
        <f t="shared" si="5"/>
        <v>28</v>
      </c>
    </row>
    <row r="66" spans="1:64" ht="45" x14ac:dyDescent="0.25">
      <c r="A66" s="137" t="s">
        <v>119</v>
      </c>
      <c r="B66" s="138" t="s">
        <v>43</v>
      </c>
      <c r="D66" s="141" t="s">
        <v>44</v>
      </c>
      <c r="E66" s="70">
        <v>90</v>
      </c>
      <c r="F66" s="70">
        <v>6</v>
      </c>
      <c r="G66" s="70">
        <v>50</v>
      </c>
      <c r="H66" s="70">
        <v>20</v>
      </c>
      <c r="I66" s="70"/>
      <c r="J66" s="70"/>
      <c r="K66" s="70"/>
      <c r="L66" s="105" t="s">
        <v>151</v>
      </c>
      <c r="M66" s="70">
        <v>26</v>
      </c>
      <c r="N66" s="70">
        <v>13</v>
      </c>
      <c r="O66" s="106">
        <v>2433.34</v>
      </c>
      <c r="P66" s="106">
        <v>13090</v>
      </c>
      <c r="Q66" s="106">
        <v>15523.34</v>
      </c>
      <c r="R66" s="142">
        <f t="shared" si="1"/>
        <v>143</v>
      </c>
      <c r="T66" s="146" t="s">
        <v>46</v>
      </c>
      <c r="AB66" s="71">
        <v>0</v>
      </c>
      <c r="AC66" s="71">
        <v>37</v>
      </c>
      <c r="AD66" s="106">
        <v>6925.66</v>
      </c>
      <c r="AE66" s="106">
        <v>0</v>
      </c>
      <c r="AF66" s="106">
        <v>6925.66</v>
      </c>
      <c r="AG66" s="147">
        <f t="shared" si="2"/>
        <v>65</v>
      </c>
      <c r="AI66" s="150" t="s">
        <v>44</v>
      </c>
      <c r="AJ66" s="70">
        <v>100</v>
      </c>
      <c r="AK66" s="70">
        <v>2</v>
      </c>
      <c r="AL66" s="70"/>
      <c r="AM66" s="70"/>
      <c r="AN66" s="70"/>
      <c r="AO66" s="70"/>
      <c r="AQ66" s="70">
        <v>2</v>
      </c>
      <c r="AR66" s="70">
        <v>0</v>
      </c>
      <c r="AS66" s="106">
        <v>0</v>
      </c>
      <c r="AT66" s="106">
        <v>1700</v>
      </c>
      <c r="AU66" s="106">
        <v>1700</v>
      </c>
      <c r="AV66" s="151">
        <f t="shared" si="3"/>
        <v>92</v>
      </c>
      <c r="AX66" s="126" t="s">
        <v>47</v>
      </c>
      <c r="BF66" s="71">
        <v>0</v>
      </c>
      <c r="BG66" s="71">
        <v>39</v>
      </c>
      <c r="BH66" s="106">
        <v>10766.94</v>
      </c>
      <c r="BI66" s="106">
        <v>10766.94</v>
      </c>
      <c r="BJ66" s="129">
        <f t="shared" si="4"/>
        <v>33</v>
      </c>
      <c r="BK66" s="132">
        <f t="shared" si="0"/>
        <v>34915.94</v>
      </c>
      <c r="BL66" s="133">
        <f t="shared" si="5"/>
        <v>156</v>
      </c>
    </row>
    <row r="67" spans="1:64" ht="30" x14ac:dyDescent="0.25">
      <c r="A67" s="137" t="s">
        <v>42</v>
      </c>
      <c r="B67" s="138" t="s">
        <v>61</v>
      </c>
      <c r="D67" s="141" t="s">
        <v>44</v>
      </c>
      <c r="E67" s="70">
        <v>100</v>
      </c>
      <c r="F67" s="70">
        <v>26</v>
      </c>
      <c r="G67" s="70"/>
      <c r="H67" s="70"/>
      <c r="I67" s="70"/>
      <c r="J67" s="70"/>
      <c r="K67" s="70"/>
      <c r="M67" s="70">
        <v>26</v>
      </c>
      <c r="N67" s="70">
        <v>13</v>
      </c>
      <c r="O67" s="106">
        <v>2433.34</v>
      </c>
      <c r="P67" s="106">
        <v>22100</v>
      </c>
      <c r="Q67" s="106">
        <v>24533.34</v>
      </c>
      <c r="R67" s="142">
        <f t="shared" si="1"/>
        <v>14</v>
      </c>
      <c r="T67" s="146" t="s">
        <v>44</v>
      </c>
      <c r="U67" s="71">
        <v>100</v>
      </c>
      <c r="V67" s="71">
        <v>26</v>
      </c>
      <c r="AB67" s="71">
        <v>26</v>
      </c>
      <c r="AC67" s="71">
        <v>11</v>
      </c>
      <c r="AD67" s="106">
        <v>2058.98</v>
      </c>
      <c r="AE67" s="106">
        <v>22100</v>
      </c>
      <c r="AF67" s="106">
        <v>24158.98</v>
      </c>
      <c r="AG67" s="147">
        <f t="shared" si="2"/>
        <v>7</v>
      </c>
      <c r="AI67" s="150" t="s">
        <v>44</v>
      </c>
      <c r="AJ67" s="70">
        <v>100</v>
      </c>
      <c r="AK67" s="70">
        <v>6</v>
      </c>
      <c r="AL67" s="70"/>
      <c r="AM67" s="70"/>
      <c r="AN67" s="70"/>
      <c r="AO67" s="70"/>
      <c r="AQ67" s="70">
        <v>6</v>
      </c>
      <c r="AR67" s="70">
        <v>0</v>
      </c>
      <c r="AS67" s="106">
        <v>0</v>
      </c>
      <c r="AT67" s="106">
        <v>5100</v>
      </c>
      <c r="AU67" s="106">
        <v>5100</v>
      </c>
      <c r="AV67" s="151">
        <f t="shared" si="3"/>
        <v>43</v>
      </c>
      <c r="AX67" s="126" t="s">
        <v>47</v>
      </c>
      <c r="BF67" s="71">
        <v>0</v>
      </c>
      <c r="BG67" s="71">
        <v>39</v>
      </c>
      <c r="BH67" s="106">
        <v>10766.94</v>
      </c>
      <c r="BI67" s="106">
        <v>10766.94</v>
      </c>
      <c r="BJ67" s="129">
        <f t="shared" si="4"/>
        <v>33</v>
      </c>
      <c r="BK67" s="132">
        <f t="shared" ref="BK67:BK130" si="6">BI67+AU67+AF67+Q67</f>
        <v>64559.259999999995</v>
      </c>
      <c r="BL67" s="133">
        <f t="shared" si="5"/>
        <v>28</v>
      </c>
    </row>
    <row r="68" spans="1:64" ht="45" x14ac:dyDescent="0.25">
      <c r="A68" s="137" t="s">
        <v>119</v>
      </c>
      <c r="B68" s="138" t="s">
        <v>91</v>
      </c>
      <c r="D68" s="141" t="s">
        <v>30</v>
      </c>
      <c r="E68" s="70">
        <v>100</v>
      </c>
      <c r="F68" s="70">
        <v>18</v>
      </c>
      <c r="G68" s="70">
        <v>50</v>
      </c>
      <c r="H68" s="70">
        <v>18</v>
      </c>
      <c r="I68" s="70"/>
      <c r="J68" s="70"/>
      <c r="K68" s="70"/>
      <c r="M68" s="70">
        <v>36</v>
      </c>
      <c r="N68" s="70">
        <v>3</v>
      </c>
      <c r="O68" s="106">
        <v>561.54</v>
      </c>
      <c r="P68" s="106">
        <v>22950</v>
      </c>
      <c r="Q68" s="106">
        <v>23511.54</v>
      </c>
      <c r="R68" s="142">
        <f t="shared" ref="R68:R131" si="7">_xlfn.RANK.EQ(Q68,Q:Q,0)</f>
        <v>52</v>
      </c>
      <c r="T68" s="146" t="s">
        <v>50</v>
      </c>
      <c r="AB68" s="71">
        <v>0</v>
      </c>
      <c r="AC68" s="71">
        <v>37</v>
      </c>
      <c r="AD68" s="106">
        <v>6925.66</v>
      </c>
      <c r="AE68" s="106">
        <v>0</v>
      </c>
      <c r="AF68" s="106">
        <v>6925.66</v>
      </c>
      <c r="AG68" s="147">
        <f t="shared" ref="AG68:AG131" si="8">_xlfn.RANK.EQ(AF68,AF:AF,0)</f>
        <v>65</v>
      </c>
      <c r="AI68" s="150" t="s">
        <v>30</v>
      </c>
      <c r="AJ68" s="70">
        <v>100</v>
      </c>
      <c r="AK68" s="70">
        <v>18</v>
      </c>
      <c r="AL68" s="70">
        <v>50</v>
      </c>
      <c r="AM68" s="70">
        <v>18</v>
      </c>
      <c r="AN68" s="70"/>
      <c r="AO68" s="70"/>
      <c r="AQ68" s="70">
        <v>36</v>
      </c>
      <c r="AR68" s="70">
        <v>0</v>
      </c>
      <c r="AS68" s="106">
        <v>0</v>
      </c>
      <c r="AT68" s="106">
        <v>22950</v>
      </c>
      <c r="AU68" s="106">
        <v>22950</v>
      </c>
      <c r="AV68" s="151">
        <f t="shared" ref="AV68:AV131" si="9">_xlfn.RANK.EQ(AU68,AU:AU,0)</f>
        <v>4</v>
      </c>
      <c r="AX68" s="126" t="s">
        <v>84</v>
      </c>
      <c r="AY68" s="71">
        <v>100</v>
      </c>
      <c r="AZ68" s="71">
        <v>18</v>
      </c>
      <c r="BA68" s="71">
        <v>50</v>
      </c>
      <c r="BB68" s="71">
        <v>18</v>
      </c>
      <c r="BF68" s="71">
        <v>36</v>
      </c>
      <c r="BG68" s="71">
        <v>3</v>
      </c>
      <c r="BH68" s="106">
        <v>561.54</v>
      </c>
      <c r="BI68" s="106">
        <v>23511.54</v>
      </c>
      <c r="BJ68" s="129">
        <f t="shared" ref="BJ68:BJ131" si="10">_xlfn.RANK.EQ(BI68,BI:BI,0)</f>
        <v>10</v>
      </c>
      <c r="BK68" s="132">
        <f t="shared" si="6"/>
        <v>76898.739999999991</v>
      </c>
      <c r="BL68" s="133">
        <f t="shared" ref="BL68:BL131" si="11">_xlfn.RANK.EQ(BK68,BK:BK,0)</f>
        <v>14</v>
      </c>
    </row>
    <row r="69" spans="1:64" ht="45" x14ac:dyDescent="0.25">
      <c r="A69" s="137" t="s">
        <v>152</v>
      </c>
      <c r="B69" s="138" t="s">
        <v>61</v>
      </c>
      <c r="D69" s="141" t="s">
        <v>30</v>
      </c>
      <c r="E69" s="70">
        <v>100</v>
      </c>
      <c r="F69" s="70">
        <v>18</v>
      </c>
      <c r="G69" s="70"/>
      <c r="H69" s="70"/>
      <c r="I69" s="70"/>
      <c r="J69" s="70"/>
      <c r="K69" s="70"/>
      <c r="M69" s="70">
        <v>18</v>
      </c>
      <c r="N69" s="70">
        <v>21</v>
      </c>
      <c r="O69" s="106">
        <v>3930.78</v>
      </c>
      <c r="P69" s="106">
        <v>15300</v>
      </c>
      <c r="Q69" s="106">
        <v>19230.78</v>
      </c>
      <c r="R69" s="142">
        <f t="shared" si="7"/>
        <v>75</v>
      </c>
      <c r="T69" s="146" t="s">
        <v>50</v>
      </c>
      <c r="AB69" s="71">
        <v>0</v>
      </c>
      <c r="AC69" s="71">
        <v>37</v>
      </c>
      <c r="AD69" s="106">
        <v>6925.66</v>
      </c>
      <c r="AE69" s="106">
        <v>0</v>
      </c>
      <c r="AF69" s="106">
        <v>6925.66</v>
      </c>
      <c r="AG69" s="147">
        <f t="shared" si="8"/>
        <v>65</v>
      </c>
      <c r="AI69" s="150" t="s">
        <v>30</v>
      </c>
      <c r="AJ69" s="70">
        <v>100</v>
      </c>
      <c r="AK69" s="70">
        <v>18</v>
      </c>
      <c r="AL69" s="70"/>
      <c r="AM69" s="70"/>
      <c r="AN69" s="70"/>
      <c r="AO69" s="70"/>
      <c r="AQ69" s="70">
        <v>18</v>
      </c>
      <c r="AR69" s="70">
        <v>0</v>
      </c>
      <c r="AS69" s="106">
        <v>0</v>
      </c>
      <c r="AT69" s="106">
        <v>15300</v>
      </c>
      <c r="AU69" s="106">
        <v>15300</v>
      </c>
      <c r="AV69" s="151">
        <f t="shared" si="9"/>
        <v>21</v>
      </c>
      <c r="AX69" s="126" t="s">
        <v>84</v>
      </c>
      <c r="AY69" s="71">
        <v>100</v>
      </c>
      <c r="AZ69" s="71">
        <v>18</v>
      </c>
      <c r="BE69" s="105" t="s">
        <v>153</v>
      </c>
      <c r="BF69" s="71">
        <v>18</v>
      </c>
      <c r="BG69" s="71">
        <v>21</v>
      </c>
      <c r="BH69" s="106">
        <v>3930.78</v>
      </c>
      <c r="BI69" s="106">
        <v>19230.78</v>
      </c>
      <c r="BJ69" s="129">
        <f t="shared" si="10"/>
        <v>18</v>
      </c>
      <c r="BK69" s="132">
        <f t="shared" si="6"/>
        <v>60687.22</v>
      </c>
      <c r="BL69" s="133">
        <f t="shared" si="11"/>
        <v>44</v>
      </c>
    </row>
    <row r="70" spans="1:64" ht="30" x14ac:dyDescent="0.25">
      <c r="A70" s="137" t="s">
        <v>42</v>
      </c>
      <c r="B70" s="138" t="s">
        <v>49</v>
      </c>
      <c r="D70" s="141" t="s">
        <v>44</v>
      </c>
      <c r="E70" s="70">
        <v>100</v>
      </c>
      <c r="F70" s="70">
        <v>26</v>
      </c>
      <c r="G70" s="70"/>
      <c r="H70" s="70"/>
      <c r="I70" s="70"/>
      <c r="J70" s="70"/>
      <c r="K70" s="70"/>
      <c r="L70" s="105" t="s">
        <v>154</v>
      </c>
      <c r="M70" s="70">
        <v>26</v>
      </c>
      <c r="N70" s="70">
        <v>13</v>
      </c>
      <c r="O70" s="106">
        <v>2433.34</v>
      </c>
      <c r="P70" s="106">
        <v>22100</v>
      </c>
      <c r="Q70" s="106">
        <v>24533.34</v>
      </c>
      <c r="R70" s="142">
        <f t="shared" si="7"/>
        <v>14</v>
      </c>
      <c r="T70" s="146" t="s">
        <v>44</v>
      </c>
      <c r="U70" s="71">
        <v>100</v>
      </c>
      <c r="V70" s="71">
        <v>26</v>
      </c>
      <c r="AA70" s="105" t="s">
        <v>155</v>
      </c>
      <c r="AB70" s="71">
        <v>26</v>
      </c>
      <c r="AC70" s="71">
        <v>11</v>
      </c>
      <c r="AD70" s="106">
        <v>2058.98</v>
      </c>
      <c r="AE70" s="106">
        <v>22100</v>
      </c>
      <c r="AF70" s="106">
        <v>24158.98</v>
      </c>
      <c r="AG70" s="147">
        <f t="shared" si="8"/>
        <v>7</v>
      </c>
      <c r="AI70" s="150" t="s">
        <v>44</v>
      </c>
      <c r="AJ70" s="70">
        <v>100</v>
      </c>
      <c r="AK70" s="70">
        <v>4</v>
      </c>
      <c r="AL70" s="70"/>
      <c r="AM70" s="70"/>
      <c r="AN70" s="70"/>
      <c r="AO70" s="70"/>
      <c r="AP70" s="105" t="s">
        <v>156</v>
      </c>
      <c r="AQ70" s="70">
        <v>4</v>
      </c>
      <c r="AR70" s="70">
        <v>0</v>
      </c>
      <c r="AS70" s="106">
        <v>0</v>
      </c>
      <c r="AT70" s="106">
        <v>3400</v>
      </c>
      <c r="AU70" s="106">
        <v>3400</v>
      </c>
      <c r="AV70" s="151">
        <f t="shared" si="9"/>
        <v>56</v>
      </c>
      <c r="AX70" s="126" t="s">
        <v>47</v>
      </c>
      <c r="BF70" s="71">
        <v>0</v>
      </c>
      <c r="BG70" s="71">
        <v>39</v>
      </c>
      <c r="BH70" s="106">
        <v>10766.94</v>
      </c>
      <c r="BI70" s="106">
        <v>10766.94</v>
      </c>
      <c r="BJ70" s="129">
        <f t="shared" si="10"/>
        <v>33</v>
      </c>
      <c r="BK70" s="132">
        <f t="shared" si="6"/>
        <v>62859.259999999995</v>
      </c>
      <c r="BL70" s="133">
        <f t="shared" si="11"/>
        <v>32</v>
      </c>
    </row>
    <row r="71" spans="1:64" ht="30" x14ac:dyDescent="0.25">
      <c r="A71" s="137" t="s">
        <v>42</v>
      </c>
      <c r="B71" s="138" t="s">
        <v>61</v>
      </c>
      <c r="D71" s="141" t="s">
        <v>44</v>
      </c>
      <c r="E71" s="70">
        <v>100</v>
      </c>
      <c r="F71" s="70">
        <v>26</v>
      </c>
      <c r="G71" s="70">
        <v>90</v>
      </c>
      <c r="H71" s="70">
        <v>13</v>
      </c>
      <c r="I71" s="70"/>
      <c r="J71" s="70"/>
      <c r="K71" s="70"/>
      <c r="L71" s="105" t="s">
        <v>157</v>
      </c>
      <c r="M71" s="70">
        <v>39</v>
      </c>
      <c r="N71" s="70">
        <v>0</v>
      </c>
      <c r="O71" s="106">
        <v>0</v>
      </c>
      <c r="P71" s="106">
        <v>32045</v>
      </c>
      <c r="Q71" s="106">
        <v>32045</v>
      </c>
      <c r="R71" s="142">
        <f t="shared" si="7"/>
        <v>5</v>
      </c>
      <c r="T71" s="146" t="s">
        <v>44</v>
      </c>
      <c r="U71" s="71">
        <v>100</v>
      </c>
      <c r="V71" s="71">
        <v>26</v>
      </c>
      <c r="AA71" s="105" t="s">
        <v>158</v>
      </c>
      <c r="AB71" s="71">
        <v>26</v>
      </c>
      <c r="AC71" s="71">
        <v>11</v>
      </c>
      <c r="AD71" s="106">
        <v>2058.98</v>
      </c>
      <c r="AE71" s="106">
        <v>22100</v>
      </c>
      <c r="AF71" s="106">
        <v>24158.98</v>
      </c>
      <c r="AG71" s="147">
        <f t="shared" si="8"/>
        <v>7</v>
      </c>
      <c r="AI71" s="150" t="s">
        <v>44</v>
      </c>
      <c r="AJ71" s="70">
        <v>100</v>
      </c>
      <c r="AK71" s="70">
        <v>6</v>
      </c>
      <c r="AL71" s="70"/>
      <c r="AM71" s="70"/>
      <c r="AN71" s="70"/>
      <c r="AO71" s="70"/>
      <c r="AP71" s="105" t="s">
        <v>159</v>
      </c>
      <c r="AQ71" s="70">
        <v>6</v>
      </c>
      <c r="AR71" s="70">
        <v>0</v>
      </c>
      <c r="AS71" s="106">
        <v>0</v>
      </c>
      <c r="AT71" s="106">
        <v>5100</v>
      </c>
      <c r="AU71" s="106">
        <v>5100</v>
      </c>
      <c r="AV71" s="151">
        <f t="shared" si="9"/>
        <v>43</v>
      </c>
      <c r="AX71" s="126" t="s">
        <v>47</v>
      </c>
      <c r="BF71" s="71">
        <v>0</v>
      </c>
      <c r="BG71" s="71">
        <v>39</v>
      </c>
      <c r="BH71" s="106">
        <v>10766.94</v>
      </c>
      <c r="BI71" s="106">
        <v>10766.94</v>
      </c>
      <c r="BJ71" s="129">
        <f t="shared" si="10"/>
        <v>33</v>
      </c>
      <c r="BK71" s="132">
        <f t="shared" si="6"/>
        <v>72070.92</v>
      </c>
      <c r="BL71" s="133">
        <f t="shared" si="11"/>
        <v>18</v>
      </c>
    </row>
    <row r="72" spans="1:64" ht="45" x14ac:dyDescent="0.25">
      <c r="A72" s="137" t="s">
        <v>57</v>
      </c>
      <c r="B72" s="138" t="s">
        <v>91</v>
      </c>
      <c r="D72" s="141" t="s">
        <v>46</v>
      </c>
      <c r="E72" s="70"/>
      <c r="F72" s="70"/>
      <c r="G72" s="70"/>
      <c r="H72" s="70"/>
      <c r="I72" s="70"/>
      <c r="J72" s="70"/>
      <c r="K72" s="70"/>
      <c r="M72" s="70">
        <v>0</v>
      </c>
      <c r="N72" s="70">
        <v>39</v>
      </c>
      <c r="O72" s="106">
        <v>10766.94</v>
      </c>
      <c r="P72" s="106">
        <v>0</v>
      </c>
      <c r="Q72" s="106">
        <v>10766.94</v>
      </c>
      <c r="R72" s="142">
        <f t="shared" si="7"/>
        <v>171</v>
      </c>
      <c r="T72" s="146" t="s">
        <v>46</v>
      </c>
      <c r="AB72" s="71">
        <v>0</v>
      </c>
      <c r="AC72" s="71">
        <v>37</v>
      </c>
      <c r="AD72" s="106">
        <v>6925.66</v>
      </c>
      <c r="AE72" s="106">
        <v>0</v>
      </c>
      <c r="AF72" s="106">
        <v>6925.66</v>
      </c>
      <c r="AG72" s="147">
        <f t="shared" si="8"/>
        <v>65</v>
      </c>
      <c r="AI72" s="150" t="s">
        <v>46</v>
      </c>
      <c r="AJ72" s="70"/>
      <c r="AK72" s="70"/>
      <c r="AL72" s="70"/>
      <c r="AM72" s="70"/>
      <c r="AN72" s="70"/>
      <c r="AO72" s="70"/>
      <c r="AQ72" s="70">
        <v>0</v>
      </c>
      <c r="AR72" s="70">
        <v>2</v>
      </c>
      <c r="AS72" s="106">
        <v>374.36</v>
      </c>
      <c r="AT72" s="106">
        <v>0</v>
      </c>
      <c r="AU72" s="106">
        <v>374.36</v>
      </c>
      <c r="AV72" s="151">
        <f t="shared" si="9"/>
        <v>159</v>
      </c>
      <c r="AX72" s="126" t="s">
        <v>47</v>
      </c>
      <c r="BF72" s="71">
        <v>0</v>
      </c>
      <c r="BG72" s="71">
        <v>39</v>
      </c>
      <c r="BH72" s="106">
        <v>10766.94</v>
      </c>
      <c r="BI72" s="106">
        <v>10766.94</v>
      </c>
      <c r="BJ72" s="129">
        <f t="shared" si="10"/>
        <v>33</v>
      </c>
      <c r="BK72" s="132">
        <f t="shared" si="6"/>
        <v>28833.9</v>
      </c>
      <c r="BL72" s="133">
        <f t="shared" si="11"/>
        <v>172</v>
      </c>
    </row>
    <row r="73" spans="1:64" ht="45" x14ac:dyDescent="0.25">
      <c r="A73" s="137" t="s">
        <v>74</v>
      </c>
      <c r="B73" s="138" t="s">
        <v>91</v>
      </c>
      <c r="D73" s="141" t="s">
        <v>44</v>
      </c>
      <c r="E73" s="70">
        <v>100</v>
      </c>
      <c r="F73" s="70">
        <v>4</v>
      </c>
      <c r="G73" s="70">
        <v>90</v>
      </c>
      <c r="H73" s="70">
        <v>2</v>
      </c>
      <c r="I73" s="70">
        <v>50</v>
      </c>
      <c r="J73" s="70">
        <v>12</v>
      </c>
      <c r="K73" s="70"/>
      <c r="L73" s="105" t="s">
        <v>47</v>
      </c>
      <c r="M73" s="70">
        <v>18</v>
      </c>
      <c r="N73" s="70">
        <v>21</v>
      </c>
      <c r="O73" s="106">
        <v>3930.78</v>
      </c>
      <c r="P73" s="106">
        <v>10030</v>
      </c>
      <c r="Q73" s="106">
        <v>13960.78</v>
      </c>
      <c r="R73" s="142">
        <f t="shared" si="7"/>
        <v>158</v>
      </c>
      <c r="T73" s="146" t="s">
        <v>46</v>
      </c>
      <c r="AB73" s="71">
        <v>0</v>
      </c>
      <c r="AC73" s="71">
        <v>37</v>
      </c>
      <c r="AD73" s="106">
        <v>6925.66</v>
      </c>
      <c r="AE73" s="106">
        <v>0</v>
      </c>
      <c r="AF73" s="106">
        <v>6925.66</v>
      </c>
      <c r="AG73" s="147">
        <f t="shared" si="8"/>
        <v>65</v>
      </c>
      <c r="AI73" s="150" t="s">
        <v>44</v>
      </c>
      <c r="AJ73" s="70">
        <v>100</v>
      </c>
      <c r="AK73" s="70">
        <v>2</v>
      </c>
      <c r="AL73" s="70"/>
      <c r="AM73" s="70"/>
      <c r="AN73" s="70"/>
      <c r="AO73" s="70"/>
      <c r="AQ73" s="70">
        <v>2</v>
      </c>
      <c r="AR73" s="70">
        <v>0</v>
      </c>
      <c r="AS73" s="106">
        <v>0</v>
      </c>
      <c r="AT73" s="106">
        <v>1700</v>
      </c>
      <c r="AU73" s="106">
        <v>1700</v>
      </c>
      <c r="AV73" s="151">
        <f t="shared" si="9"/>
        <v>92</v>
      </c>
      <c r="AX73" s="126" t="s">
        <v>47</v>
      </c>
      <c r="BF73" s="71">
        <v>0</v>
      </c>
      <c r="BG73" s="71">
        <v>39</v>
      </c>
      <c r="BH73" s="106">
        <v>10766.94</v>
      </c>
      <c r="BI73" s="106">
        <v>10766.94</v>
      </c>
      <c r="BJ73" s="129">
        <f t="shared" si="10"/>
        <v>33</v>
      </c>
      <c r="BK73" s="132">
        <f t="shared" si="6"/>
        <v>33353.379999999997</v>
      </c>
      <c r="BL73" s="133">
        <f t="shared" si="11"/>
        <v>163</v>
      </c>
    </row>
    <row r="74" spans="1:64" ht="45" x14ac:dyDescent="0.25">
      <c r="A74" s="137" t="s">
        <v>42</v>
      </c>
      <c r="B74" s="138" t="s">
        <v>91</v>
      </c>
      <c r="D74" s="141" t="s">
        <v>46</v>
      </c>
      <c r="E74" s="70"/>
      <c r="F74" s="70"/>
      <c r="G74" s="70"/>
      <c r="H74" s="70"/>
      <c r="I74" s="70"/>
      <c r="J74" s="70"/>
      <c r="K74" s="70"/>
      <c r="M74" s="70">
        <v>0</v>
      </c>
      <c r="N74" s="70">
        <v>39</v>
      </c>
      <c r="O74" s="106">
        <v>10766.94</v>
      </c>
      <c r="P74" s="106">
        <v>0</v>
      </c>
      <c r="Q74" s="106">
        <v>10766.94</v>
      </c>
      <c r="R74" s="142">
        <f t="shared" si="7"/>
        <v>171</v>
      </c>
      <c r="T74" s="146" t="s">
        <v>46</v>
      </c>
      <c r="AB74" s="71">
        <v>0</v>
      </c>
      <c r="AC74" s="71">
        <v>37</v>
      </c>
      <c r="AD74" s="106">
        <v>6925.66</v>
      </c>
      <c r="AE74" s="106">
        <v>0</v>
      </c>
      <c r="AF74" s="106">
        <v>6925.66</v>
      </c>
      <c r="AG74" s="147">
        <f t="shared" si="8"/>
        <v>65</v>
      </c>
      <c r="AI74" s="150" t="s">
        <v>46</v>
      </c>
      <c r="AJ74" s="70"/>
      <c r="AK74" s="70"/>
      <c r="AL74" s="70"/>
      <c r="AM74" s="70"/>
      <c r="AN74" s="70"/>
      <c r="AO74" s="70"/>
      <c r="AQ74" s="70">
        <v>0</v>
      </c>
      <c r="AR74" s="70">
        <v>2</v>
      </c>
      <c r="AS74" s="106">
        <v>374.36</v>
      </c>
      <c r="AT74" s="106">
        <v>0</v>
      </c>
      <c r="AU74" s="106">
        <v>374.36</v>
      </c>
      <c r="AV74" s="151">
        <f t="shared" si="9"/>
        <v>159</v>
      </c>
      <c r="AX74" s="126" t="s">
        <v>47</v>
      </c>
      <c r="BF74" s="71">
        <v>0</v>
      </c>
      <c r="BG74" s="71">
        <v>39</v>
      </c>
      <c r="BH74" s="106">
        <v>10766.94</v>
      </c>
      <c r="BI74" s="106">
        <v>10766.94</v>
      </c>
      <c r="BJ74" s="129">
        <f t="shared" si="10"/>
        <v>33</v>
      </c>
      <c r="BK74" s="132">
        <f t="shared" si="6"/>
        <v>28833.9</v>
      </c>
      <c r="BL74" s="133">
        <f t="shared" si="11"/>
        <v>172</v>
      </c>
    </row>
    <row r="75" spans="1:64" ht="45" x14ac:dyDescent="0.25">
      <c r="A75" s="137" t="s">
        <v>160</v>
      </c>
      <c r="B75" s="138" t="s">
        <v>91</v>
      </c>
      <c r="D75" s="141" t="s">
        <v>30</v>
      </c>
      <c r="E75" s="70">
        <v>100</v>
      </c>
      <c r="F75" s="70">
        <v>26</v>
      </c>
      <c r="G75" s="70"/>
      <c r="H75" s="70"/>
      <c r="I75" s="70"/>
      <c r="J75" s="70"/>
      <c r="K75" s="70"/>
      <c r="M75" s="70">
        <v>26</v>
      </c>
      <c r="N75" s="70">
        <v>13</v>
      </c>
      <c r="O75" s="106">
        <v>2433.34</v>
      </c>
      <c r="P75" s="106">
        <v>22100</v>
      </c>
      <c r="Q75" s="106">
        <v>24533.34</v>
      </c>
      <c r="R75" s="142">
        <f t="shared" si="7"/>
        <v>14</v>
      </c>
      <c r="T75" s="146" t="s">
        <v>50</v>
      </c>
      <c r="AB75" s="71">
        <v>0</v>
      </c>
      <c r="AC75" s="71">
        <v>37</v>
      </c>
      <c r="AD75" s="106">
        <v>6925.66</v>
      </c>
      <c r="AE75" s="106">
        <v>0</v>
      </c>
      <c r="AF75" s="106">
        <v>6925.66</v>
      </c>
      <c r="AG75" s="147">
        <f t="shared" si="8"/>
        <v>65</v>
      </c>
      <c r="AI75" s="150" t="s">
        <v>30</v>
      </c>
      <c r="AJ75" s="70">
        <v>100</v>
      </c>
      <c r="AK75" s="70">
        <v>26</v>
      </c>
      <c r="AL75" s="70"/>
      <c r="AM75" s="70"/>
      <c r="AN75" s="70"/>
      <c r="AO75" s="70"/>
      <c r="AQ75" s="70">
        <v>26</v>
      </c>
      <c r="AR75" s="70">
        <v>0</v>
      </c>
      <c r="AS75" s="106">
        <v>0</v>
      </c>
      <c r="AT75" s="106">
        <v>22100</v>
      </c>
      <c r="AU75" s="106">
        <v>22100</v>
      </c>
      <c r="AV75" s="151">
        <f t="shared" si="9"/>
        <v>5</v>
      </c>
      <c r="AX75" s="126" t="s">
        <v>84</v>
      </c>
      <c r="AY75" s="71">
        <v>100</v>
      </c>
      <c r="AZ75" s="71">
        <v>26</v>
      </c>
      <c r="BE75" s="105" t="s">
        <v>161</v>
      </c>
      <c r="BF75" s="71">
        <v>26</v>
      </c>
      <c r="BG75" s="71">
        <v>13</v>
      </c>
      <c r="BH75" s="106">
        <v>2433.34</v>
      </c>
      <c r="BI75" s="106">
        <v>24533.34</v>
      </c>
      <c r="BJ75" s="129">
        <f t="shared" si="10"/>
        <v>3</v>
      </c>
      <c r="BK75" s="132">
        <f t="shared" si="6"/>
        <v>78092.34</v>
      </c>
      <c r="BL75" s="133">
        <f t="shared" si="11"/>
        <v>6</v>
      </c>
    </row>
    <row r="76" spans="1:64" ht="45" x14ac:dyDescent="0.25">
      <c r="A76" s="137" t="s">
        <v>162</v>
      </c>
      <c r="B76" s="138" t="s">
        <v>91</v>
      </c>
      <c r="D76" s="141" t="s">
        <v>46</v>
      </c>
      <c r="E76" s="70"/>
      <c r="F76" s="70"/>
      <c r="G76" s="70"/>
      <c r="H76" s="70"/>
      <c r="I76" s="70"/>
      <c r="J76" s="70"/>
      <c r="K76" s="70"/>
      <c r="M76" s="70">
        <v>0</v>
      </c>
      <c r="N76" s="70">
        <v>39</v>
      </c>
      <c r="O76" s="106">
        <v>10766.94</v>
      </c>
      <c r="P76" s="106">
        <v>0</v>
      </c>
      <c r="Q76" s="106">
        <v>10766.94</v>
      </c>
      <c r="R76" s="142">
        <f t="shared" si="7"/>
        <v>171</v>
      </c>
      <c r="T76" s="146" t="s">
        <v>50</v>
      </c>
      <c r="AB76" s="71">
        <v>0</v>
      </c>
      <c r="AC76" s="71">
        <v>37</v>
      </c>
      <c r="AD76" s="106">
        <v>6925.66</v>
      </c>
      <c r="AE76" s="106">
        <v>0</v>
      </c>
      <c r="AF76" s="106">
        <v>6925.66</v>
      </c>
      <c r="AG76" s="147">
        <f t="shared" si="8"/>
        <v>65</v>
      </c>
      <c r="AI76" s="150" t="s">
        <v>46</v>
      </c>
      <c r="AJ76" s="70"/>
      <c r="AK76" s="70"/>
      <c r="AL76" s="70"/>
      <c r="AM76" s="70"/>
      <c r="AN76" s="70"/>
      <c r="AO76" s="70"/>
      <c r="AQ76" s="70">
        <v>0</v>
      </c>
      <c r="AR76" s="70">
        <v>2</v>
      </c>
      <c r="AS76" s="106">
        <v>374.36</v>
      </c>
      <c r="AT76" s="106">
        <v>0</v>
      </c>
      <c r="AU76" s="106">
        <v>374.36</v>
      </c>
      <c r="AV76" s="151">
        <f t="shared" si="9"/>
        <v>159</v>
      </c>
      <c r="AX76" s="126" t="s">
        <v>47</v>
      </c>
      <c r="BE76" s="105" t="s">
        <v>163</v>
      </c>
      <c r="BF76" s="71">
        <v>0</v>
      </c>
      <c r="BG76" s="71">
        <v>39</v>
      </c>
      <c r="BH76" s="106">
        <v>10766.94</v>
      </c>
      <c r="BI76" s="106">
        <v>10766.94</v>
      </c>
      <c r="BJ76" s="129">
        <f t="shared" si="10"/>
        <v>33</v>
      </c>
      <c r="BK76" s="132">
        <f t="shared" si="6"/>
        <v>28833.9</v>
      </c>
      <c r="BL76" s="133">
        <f t="shared" si="11"/>
        <v>172</v>
      </c>
    </row>
    <row r="77" spans="1:64" ht="45" x14ac:dyDescent="0.25">
      <c r="A77" s="137" t="s">
        <v>63</v>
      </c>
      <c r="B77" s="138" t="s">
        <v>91</v>
      </c>
      <c r="D77" s="141" t="s">
        <v>46</v>
      </c>
      <c r="E77" s="70"/>
      <c r="F77" s="70"/>
      <c r="G77" s="70"/>
      <c r="H77" s="70"/>
      <c r="I77" s="70"/>
      <c r="J77" s="70"/>
      <c r="K77" s="70"/>
      <c r="M77" s="70">
        <v>0</v>
      </c>
      <c r="N77" s="70">
        <v>39</v>
      </c>
      <c r="O77" s="106">
        <v>10766.94</v>
      </c>
      <c r="P77" s="106">
        <v>0</v>
      </c>
      <c r="Q77" s="106">
        <v>10766.94</v>
      </c>
      <c r="R77" s="142">
        <f t="shared" si="7"/>
        <v>171</v>
      </c>
      <c r="T77" s="146" t="s">
        <v>46</v>
      </c>
      <c r="AB77" s="71">
        <v>0</v>
      </c>
      <c r="AC77" s="71">
        <v>37</v>
      </c>
      <c r="AD77" s="106">
        <v>6925.66</v>
      </c>
      <c r="AE77" s="106">
        <v>0</v>
      </c>
      <c r="AF77" s="106">
        <v>6925.66</v>
      </c>
      <c r="AG77" s="147">
        <f t="shared" si="8"/>
        <v>65</v>
      </c>
      <c r="AI77" s="150" t="s">
        <v>46</v>
      </c>
      <c r="AJ77" s="70"/>
      <c r="AK77" s="70"/>
      <c r="AL77" s="70"/>
      <c r="AM77" s="70"/>
      <c r="AN77" s="70"/>
      <c r="AO77" s="70"/>
      <c r="AQ77" s="70">
        <v>0</v>
      </c>
      <c r="AR77" s="70">
        <v>2</v>
      </c>
      <c r="AS77" s="106">
        <v>374.36</v>
      </c>
      <c r="AT77" s="106">
        <v>0</v>
      </c>
      <c r="AU77" s="106">
        <v>374.36</v>
      </c>
      <c r="AV77" s="151">
        <f t="shared" si="9"/>
        <v>159</v>
      </c>
      <c r="AX77" s="126" t="s">
        <v>47</v>
      </c>
      <c r="BF77" s="71">
        <v>0</v>
      </c>
      <c r="BG77" s="71">
        <v>39</v>
      </c>
      <c r="BH77" s="106">
        <v>10766.94</v>
      </c>
      <c r="BI77" s="106">
        <v>10766.94</v>
      </c>
      <c r="BJ77" s="129">
        <f t="shared" si="10"/>
        <v>33</v>
      </c>
      <c r="BK77" s="132">
        <f t="shared" si="6"/>
        <v>28833.9</v>
      </c>
      <c r="BL77" s="133">
        <f t="shared" si="11"/>
        <v>172</v>
      </c>
    </row>
    <row r="78" spans="1:64" ht="30" x14ac:dyDescent="0.25">
      <c r="A78" s="137" t="s">
        <v>69</v>
      </c>
      <c r="B78" s="138" t="s">
        <v>51</v>
      </c>
      <c r="D78" s="141" t="s">
        <v>44</v>
      </c>
      <c r="E78" s="70">
        <v>100</v>
      </c>
      <c r="F78" s="70">
        <v>18</v>
      </c>
      <c r="G78" s="70"/>
      <c r="H78" s="70"/>
      <c r="I78" s="70"/>
      <c r="J78" s="70"/>
      <c r="K78" s="70"/>
      <c r="M78" s="70">
        <v>18</v>
      </c>
      <c r="N78" s="70">
        <v>21</v>
      </c>
      <c r="O78" s="106">
        <v>3930.78</v>
      </c>
      <c r="P78" s="106">
        <v>15300</v>
      </c>
      <c r="Q78" s="106">
        <v>19230.78</v>
      </c>
      <c r="R78" s="142">
        <f t="shared" si="7"/>
        <v>75</v>
      </c>
      <c r="T78" s="146" t="s">
        <v>44</v>
      </c>
      <c r="U78" s="71">
        <v>100</v>
      </c>
      <c r="V78" s="71">
        <v>18</v>
      </c>
      <c r="AB78" s="71">
        <v>18</v>
      </c>
      <c r="AC78" s="71">
        <v>19</v>
      </c>
      <c r="AD78" s="106">
        <v>3556.42</v>
      </c>
      <c r="AE78" s="106">
        <v>15300</v>
      </c>
      <c r="AF78" s="106">
        <v>18856.419999999998</v>
      </c>
      <c r="AG78" s="147">
        <f t="shared" si="8"/>
        <v>29</v>
      </c>
      <c r="AI78" s="150" t="s">
        <v>44</v>
      </c>
      <c r="AJ78" s="70">
        <v>100</v>
      </c>
      <c r="AK78" s="70">
        <v>4</v>
      </c>
      <c r="AL78" s="70"/>
      <c r="AM78" s="70"/>
      <c r="AN78" s="70"/>
      <c r="AO78" s="70"/>
      <c r="AQ78" s="70">
        <v>4</v>
      </c>
      <c r="AR78" s="70">
        <v>0</v>
      </c>
      <c r="AS78" s="106">
        <v>0</v>
      </c>
      <c r="AT78" s="106">
        <v>3400</v>
      </c>
      <c r="AU78" s="106">
        <v>3400</v>
      </c>
      <c r="AV78" s="151">
        <f t="shared" si="9"/>
        <v>56</v>
      </c>
      <c r="AX78" s="126" t="s">
        <v>47</v>
      </c>
      <c r="BF78" s="71">
        <v>0</v>
      </c>
      <c r="BG78" s="71">
        <v>39</v>
      </c>
      <c r="BH78" s="106">
        <v>10766.94</v>
      </c>
      <c r="BI78" s="106">
        <v>10766.94</v>
      </c>
      <c r="BJ78" s="129">
        <f t="shared" si="10"/>
        <v>33</v>
      </c>
      <c r="BK78" s="132">
        <f t="shared" si="6"/>
        <v>52254.14</v>
      </c>
      <c r="BL78" s="133">
        <f t="shared" si="11"/>
        <v>64</v>
      </c>
    </row>
    <row r="79" spans="1:64" ht="45" x14ac:dyDescent="0.25">
      <c r="A79" s="137" t="s">
        <v>164</v>
      </c>
      <c r="B79" s="138" t="s">
        <v>43</v>
      </c>
      <c r="D79" s="141" t="s">
        <v>44</v>
      </c>
      <c r="E79" s="70">
        <v>100</v>
      </c>
      <c r="F79" s="70">
        <v>26</v>
      </c>
      <c r="G79" s="70"/>
      <c r="H79" s="70"/>
      <c r="I79" s="70"/>
      <c r="J79" s="70"/>
      <c r="K79" s="70"/>
      <c r="L79" s="105" t="s">
        <v>165</v>
      </c>
      <c r="M79" s="70">
        <v>26</v>
      </c>
      <c r="N79" s="70">
        <v>13</v>
      </c>
      <c r="O79" s="106">
        <v>2433.34</v>
      </c>
      <c r="P79" s="106">
        <v>22100</v>
      </c>
      <c r="Q79" s="106">
        <v>24533.34</v>
      </c>
      <c r="R79" s="142">
        <f t="shared" si="7"/>
        <v>14</v>
      </c>
      <c r="T79" s="146" t="s">
        <v>46</v>
      </c>
      <c r="AB79" s="71">
        <v>0</v>
      </c>
      <c r="AC79" s="71">
        <v>37</v>
      </c>
      <c r="AD79" s="106">
        <v>6925.66</v>
      </c>
      <c r="AE79" s="106">
        <v>0</v>
      </c>
      <c r="AF79" s="106">
        <v>6925.66</v>
      </c>
      <c r="AG79" s="147">
        <f t="shared" si="8"/>
        <v>65</v>
      </c>
      <c r="AI79" s="150" t="s">
        <v>44</v>
      </c>
      <c r="AJ79" s="70">
        <v>100</v>
      </c>
      <c r="AK79" s="70">
        <v>2</v>
      </c>
      <c r="AL79" s="70"/>
      <c r="AM79" s="70"/>
      <c r="AN79" s="70"/>
      <c r="AO79" s="70"/>
      <c r="AP79" s="105" t="s">
        <v>166</v>
      </c>
      <c r="AQ79" s="70">
        <v>2</v>
      </c>
      <c r="AR79" s="70">
        <v>0</v>
      </c>
      <c r="AS79" s="106">
        <v>0</v>
      </c>
      <c r="AT79" s="106">
        <v>1700</v>
      </c>
      <c r="AU79" s="106">
        <v>1700</v>
      </c>
      <c r="AV79" s="151">
        <f t="shared" si="9"/>
        <v>92</v>
      </c>
      <c r="AX79" s="126" t="s">
        <v>47</v>
      </c>
      <c r="BF79" s="71">
        <v>0</v>
      </c>
      <c r="BG79" s="71">
        <v>39</v>
      </c>
      <c r="BH79" s="106">
        <v>10766.94</v>
      </c>
      <c r="BI79" s="106">
        <v>10766.94</v>
      </c>
      <c r="BJ79" s="129">
        <f t="shared" si="10"/>
        <v>33</v>
      </c>
      <c r="BK79" s="132">
        <f t="shared" si="6"/>
        <v>43925.94</v>
      </c>
      <c r="BL79" s="133">
        <f t="shared" si="11"/>
        <v>90</v>
      </c>
    </row>
    <row r="80" spans="1:64" ht="30" x14ac:dyDescent="0.25">
      <c r="A80" s="137" t="s">
        <v>98</v>
      </c>
      <c r="B80" s="138" t="s">
        <v>51</v>
      </c>
      <c r="D80" s="141" t="s">
        <v>44</v>
      </c>
      <c r="E80" s="70">
        <v>100</v>
      </c>
      <c r="F80" s="70">
        <v>18</v>
      </c>
      <c r="G80" s="70">
        <v>50</v>
      </c>
      <c r="H80" s="70">
        <v>12</v>
      </c>
      <c r="I80" s="70"/>
      <c r="J80" s="70"/>
      <c r="K80" s="70"/>
      <c r="L80" s="105" t="s">
        <v>167</v>
      </c>
      <c r="M80" s="70">
        <v>30</v>
      </c>
      <c r="N80" s="70">
        <v>9</v>
      </c>
      <c r="O80" s="106">
        <v>1684.6200000000001</v>
      </c>
      <c r="P80" s="106">
        <v>20400</v>
      </c>
      <c r="Q80" s="106">
        <v>22084.62</v>
      </c>
      <c r="R80" s="142">
        <f t="shared" si="7"/>
        <v>58</v>
      </c>
      <c r="T80" s="146" t="s">
        <v>44</v>
      </c>
      <c r="U80" s="71">
        <v>100</v>
      </c>
      <c r="V80" s="71">
        <v>14</v>
      </c>
      <c r="W80" s="71">
        <v>50</v>
      </c>
      <c r="X80" s="71">
        <v>12</v>
      </c>
      <c r="AA80" s="105" t="s">
        <v>168</v>
      </c>
      <c r="AB80" s="71">
        <v>26</v>
      </c>
      <c r="AC80" s="71">
        <v>11</v>
      </c>
      <c r="AD80" s="106">
        <v>2058.98</v>
      </c>
      <c r="AE80" s="106">
        <v>17000</v>
      </c>
      <c r="AF80" s="106">
        <v>19058.98</v>
      </c>
      <c r="AG80" s="147">
        <f t="shared" si="8"/>
        <v>28</v>
      </c>
      <c r="AI80" s="150" t="s">
        <v>44</v>
      </c>
      <c r="AJ80" s="70">
        <v>100</v>
      </c>
      <c r="AK80" s="70">
        <v>14</v>
      </c>
      <c r="AL80" s="70"/>
      <c r="AM80" s="70"/>
      <c r="AN80" s="70"/>
      <c r="AO80" s="70"/>
      <c r="AP80" s="105" t="s">
        <v>168</v>
      </c>
      <c r="AQ80" s="70">
        <v>14</v>
      </c>
      <c r="AR80" s="70">
        <v>0</v>
      </c>
      <c r="AS80" s="106">
        <v>0</v>
      </c>
      <c r="AT80" s="106">
        <v>11900</v>
      </c>
      <c r="AU80" s="106">
        <v>11900</v>
      </c>
      <c r="AV80" s="151">
        <f t="shared" si="9"/>
        <v>31</v>
      </c>
      <c r="AX80" s="126" t="s">
        <v>47</v>
      </c>
      <c r="BF80" s="71">
        <v>0</v>
      </c>
      <c r="BG80" s="71">
        <v>39</v>
      </c>
      <c r="BH80" s="106">
        <v>10766.94</v>
      </c>
      <c r="BI80" s="106">
        <v>10766.94</v>
      </c>
      <c r="BJ80" s="129">
        <f t="shared" si="10"/>
        <v>33</v>
      </c>
      <c r="BK80" s="132">
        <f t="shared" si="6"/>
        <v>63810.539999999994</v>
      </c>
      <c r="BL80" s="133">
        <f t="shared" si="11"/>
        <v>30</v>
      </c>
    </row>
    <row r="81" spans="1:64" ht="45" x14ac:dyDescent="0.25">
      <c r="A81" s="137" t="s">
        <v>160</v>
      </c>
      <c r="B81" s="138" t="s">
        <v>91</v>
      </c>
      <c r="D81" s="141" t="s">
        <v>30</v>
      </c>
      <c r="E81" s="70">
        <v>100</v>
      </c>
      <c r="F81" s="70">
        <v>26</v>
      </c>
      <c r="G81" s="70">
        <v>50</v>
      </c>
      <c r="H81" s="70">
        <v>4</v>
      </c>
      <c r="I81" s="70"/>
      <c r="J81" s="70"/>
      <c r="K81" s="70"/>
      <c r="M81" s="70">
        <v>30</v>
      </c>
      <c r="N81" s="70">
        <v>9</v>
      </c>
      <c r="O81" s="106">
        <v>1684.6200000000001</v>
      </c>
      <c r="P81" s="106">
        <v>23800</v>
      </c>
      <c r="Q81" s="106">
        <v>25484.62</v>
      </c>
      <c r="R81" s="142">
        <f t="shared" si="7"/>
        <v>13</v>
      </c>
      <c r="T81" s="146" t="s">
        <v>50</v>
      </c>
      <c r="AB81" s="71">
        <v>0</v>
      </c>
      <c r="AC81" s="71">
        <v>37</v>
      </c>
      <c r="AD81" s="106">
        <v>6925.66</v>
      </c>
      <c r="AE81" s="106">
        <v>0</v>
      </c>
      <c r="AF81" s="106">
        <v>6925.66</v>
      </c>
      <c r="AG81" s="147">
        <f t="shared" si="8"/>
        <v>65</v>
      </c>
      <c r="AI81" s="150" t="s">
        <v>30</v>
      </c>
      <c r="AJ81" s="70">
        <v>100</v>
      </c>
      <c r="AK81" s="70">
        <v>26</v>
      </c>
      <c r="AL81" s="70">
        <v>50</v>
      </c>
      <c r="AM81" s="70">
        <v>4</v>
      </c>
      <c r="AN81" s="70"/>
      <c r="AO81" s="70"/>
      <c r="AQ81" s="70">
        <v>30</v>
      </c>
      <c r="AR81" s="70">
        <v>0</v>
      </c>
      <c r="AS81" s="106">
        <v>0</v>
      </c>
      <c r="AT81" s="106">
        <v>23800</v>
      </c>
      <c r="AU81" s="106">
        <v>23800</v>
      </c>
      <c r="AV81" s="151">
        <f t="shared" si="9"/>
        <v>3</v>
      </c>
      <c r="AX81" s="126" t="s">
        <v>84</v>
      </c>
      <c r="AY81" s="71">
        <v>100</v>
      </c>
      <c r="AZ81" s="71">
        <v>26</v>
      </c>
      <c r="BA81" s="71">
        <v>50</v>
      </c>
      <c r="BB81" s="71">
        <v>4</v>
      </c>
      <c r="BE81" s="105" t="s">
        <v>169</v>
      </c>
      <c r="BF81" s="71">
        <v>30</v>
      </c>
      <c r="BG81" s="71">
        <v>9</v>
      </c>
      <c r="BH81" s="106">
        <v>1684.6200000000001</v>
      </c>
      <c r="BI81" s="106">
        <v>25484.62</v>
      </c>
      <c r="BJ81" s="129">
        <f t="shared" si="10"/>
        <v>2</v>
      </c>
      <c r="BK81" s="132">
        <f t="shared" si="6"/>
        <v>81694.899999999994</v>
      </c>
      <c r="BL81" s="133">
        <f t="shared" si="11"/>
        <v>3</v>
      </c>
    </row>
    <row r="82" spans="1:64" ht="30" x14ac:dyDescent="0.25">
      <c r="A82" s="137" t="s">
        <v>119</v>
      </c>
      <c r="B82" s="138" t="s">
        <v>51</v>
      </c>
      <c r="D82" s="141" t="s">
        <v>44</v>
      </c>
      <c r="E82" s="70">
        <v>100</v>
      </c>
      <c r="F82" s="70">
        <v>13</v>
      </c>
      <c r="G82" s="70">
        <v>50</v>
      </c>
      <c r="H82" s="70">
        <v>12</v>
      </c>
      <c r="I82" s="70"/>
      <c r="J82" s="70"/>
      <c r="K82" s="70"/>
      <c r="L82" s="105" t="s">
        <v>170</v>
      </c>
      <c r="M82" s="70">
        <v>25</v>
      </c>
      <c r="N82" s="70">
        <v>14</v>
      </c>
      <c r="O82" s="106">
        <v>2620.52</v>
      </c>
      <c r="P82" s="106">
        <v>16150</v>
      </c>
      <c r="Q82" s="106">
        <v>18770.52</v>
      </c>
      <c r="R82" s="142">
        <f t="shared" si="7"/>
        <v>101</v>
      </c>
      <c r="T82" s="146" t="s">
        <v>44</v>
      </c>
      <c r="AB82" s="71">
        <v>0</v>
      </c>
      <c r="AC82" s="71">
        <v>37</v>
      </c>
      <c r="AD82" s="106">
        <v>6925.66</v>
      </c>
      <c r="AE82" s="106">
        <v>0</v>
      </c>
      <c r="AF82" s="106">
        <v>6925.66</v>
      </c>
      <c r="AG82" s="147">
        <f t="shared" si="8"/>
        <v>65</v>
      </c>
      <c r="AI82" s="150" t="s">
        <v>50</v>
      </c>
      <c r="AJ82" s="70"/>
      <c r="AK82" s="70"/>
      <c r="AL82" s="70"/>
      <c r="AM82" s="70"/>
      <c r="AN82" s="70"/>
      <c r="AO82" s="70"/>
      <c r="AQ82" s="70">
        <v>0</v>
      </c>
      <c r="AR82" s="70">
        <v>0</v>
      </c>
      <c r="AS82" s="106">
        <v>0</v>
      </c>
      <c r="AT82" s="106">
        <v>0</v>
      </c>
      <c r="AU82" s="106">
        <v>0</v>
      </c>
      <c r="AV82" s="151">
        <f t="shared" si="9"/>
        <v>202</v>
      </c>
      <c r="AX82" s="126" t="s">
        <v>47</v>
      </c>
      <c r="BF82" s="71">
        <v>0</v>
      </c>
      <c r="BG82" s="71">
        <v>39</v>
      </c>
      <c r="BH82" s="106">
        <v>10766.94</v>
      </c>
      <c r="BI82" s="106">
        <v>10766.94</v>
      </c>
      <c r="BJ82" s="129">
        <f t="shared" si="10"/>
        <v>33</v>
      </c>
      <c r="BK82" s="132">
        <f t="shared" si="6"/>
        <v>36463.119999999995</v>
      </c>
      <c r="BL82" s="133">
        <f t="shared" si="11"/>
        <v>145</v>
      </c>
    </row>
    <row r="83" spans="1:64" ht="30" x14ac:dyDescent="0.25">
      <c r="A83" s="137" t="s">
        <v>60</v>
      </c>
      <c r="B83" s="138" t="s">
        <v>51</v>
      </c>
      <c r="D83" s="141" t="s">
        <v>44</v>
      </c>
      <c r="E83" s="70">
        <v>100</v>
      </c>
      <c r="F83" s="70">
        <v>18</v>
      </c>
      <c r="G83" s="70"/>
      <c r="H83" s="70"/>
      <c r="I83" s="70"/>
      <c r="J83" s="70"/>
      <c r="K83" s="70"/>
      <c r="M83" s="70">
        <v>18</v>
      </c>
      <c r="N83" s="70">
        <v>21</v>
      </c>
      <c r="O83" s="106">
        <v>3930.78</v>
      </c>
      <c r="P83" s="106">
        <v>15300</v>
      </c>
      <c r="Q83" s="106">
        <v>19230.78</v>
      </c>
      <c r="R83" s="142">
        <f t="shared" si="7"/>
        <v>75</v>
      </c>
      <c r="T83" s="146" t="s">
        <v>44</v>
      </c>
      <c r="AB83" s="71">
        <v>0</v>
      </c>
      <c r="AC83" s="71">
        <v>37</v>
      </c>
      <c r="AD83" s="106">
        <v>6925.66</v>
      </c>
      <c r="AE83" s="106">
        <v>0</v>
      </c>
      <c r="AF83" s="106">
        <v>6925.66</v>
      </c>
      <c r="AG83" s="147">
        <f t="shared" si="8"/>
        <v>65</v>
      </c>
      <c r="AI83" s="150" t="s">
        <v>44</v>
      </c>
      <c r="AJ83" s="70">
        <v>100</v>
      </c>
      <c r="AK83" s="70">
        <v>4</v>
      </c>
      <c r="AL83" s="70"/>
      <c r="AM83" s="70"/>
      <c r="AN83" s="70"/>
      <c r="AO83" s="70"/>
      <c r="AQ83" s="70">
        <v>4</v>
      </c>
      <c r="AR83" s="70">
        <v>0</v>
      </c>
      <c r="AS83" s="106">
        <v>0</v>
      </c>
      <c r="AT83" s="106">
        <v>3400</v>
      </c>
      <c r="AU83" s="106">
        <v>3400</v>
      </c>
      <c r="AV83" s="151">
        <f t="shared" si="9"/>
        <v>56</v>
      </c>
      <c r="AX83" s="126" t="s">
        <v>47</v>
      </c>
      <c r="BF83" s="71">
        <v>0</v>
      </c>
      <c r="BG83" s="71">
        <v>39</v>
      </c>
      <c r="BH83" s="106">
        <v>10766.94</v>
      </c>
      <c r="BI83" s="106">
        <v>10766.94</v>
      </c>
      <c r="BJ83" s="129">
        <f t="shared" si="10"/>
        <v>33</v>
      </c>
      <c r="BK83" s="132">
        <f t="shared" si="6"/>
        <v>40323.379999999997</v>
      </c>
      <c r="BL83" s="133">
        <f t="shared" si="11"/>
        <v>110</v>
      </c>
    </row>
    <row r="84" spans="1:64" ht="30" x14ac:dyDescent="0.25">
      <c r="A84" s="137" t="s">
        <v>69</v>
      </c>
      <c r="B84" s="138" t="s">
        <v>91</v>
      </c>
      <c r="D84" s="141" t="s">
        <v>44</v>
      </c>
      <c r="E84" s="70">
        <v>100</v>
      </c>
      <c r="F84" s="70">
        <v>12</v>
      </c>
      <c r="G84" s="70">
        <v>50</v>
      </c>
      <c r="H84" s="70">
        <v>12</v>
      </c>
      <c r="I84" s="70"/>
      <c r="J84" s="70"/>
      <c r="K84" s="70"/>
      <c r="L84" s="105" t="s">
        <v>171</v>
      </c>
      <c r="M84" s="70">
        <v>24</v>
      </c>
      <c r="N84" s="70">
        <v>15</v>
      </c>
      <c r="O84" s="106">
        <v>2807.7000000000003</v>
      </c>
      <c r="P84" s="106">
        <v>15300</v>
      </c>
      <c r="Q84" s="106">
        <v>18107.7</v>
      </c>
      <c r="R84" s="142">
        <f t="shared" si="7"/>
        <v>110</v>
      </c>
      <c r="T84" s="146" t="s">
        <v>44</v>
      </c>
      <c r="U84" s="71">
        <v>100</v>
      </c>
      <c r="V84" s="71">
        <v>12</v>
      </c>
      <c r="W84" s="71">
        <v>50</v>
      </c>
      <c r="X84" s="71">
        <v>12</v>
      </c>
      <c r="AA84" s="105" t="s">
        <v>171</v>
      </c>
      <c r="AB84" s="71">
        <v>24</v>
      </c>
      <c r="AC84" s="71">
        <v>13</v>
      </c>
      <c r="AD84" s="106">
        <v>2433.34</v>
      </c>
      <c r="AE84" s="106">
        <v>15300</v>
      </c>
      <c r="AF84" s="106">
        <v>17733.34</v>
      </c>
      <c r="AG84" s="147">
        <f t="shared" si="8"/>
        <v>36</v>
      </c>
      <c r="AI84" s="150" t="s">
        <v>44</v>
      </c>
      <c r="AJ84" s="70">
        <v>100</v>
      </c>
      <c r="AK84" s="70">
        <v>2</v>
      </c>
      <c r="AL84" s="70"/>
      <c r="AM84" s="70"/>
      <c r="AN84" s="70"/>
      <c r="AO84" s="70"/>
      <c r="AP84" s="105" t="s">
        <v>171</v>
      </c>
      <c r="AQ84" s="70">
        <v>2</v>
      </c>
      <c r="AR84" s="70">
        <v>0</v>
      </c>
      <c r="AS84" s="106">
        <v>0</v>
      </c>
      <c r="AT84" s="106">
        <v>1700</v>
      </c>
      <c r="AU84" s="106">
        <v>1700</v>
      </c>
      <c r="AV84" s="151">
        <f t="shared" si="9"/>
        <v>92</v>
      </c>
      <c r="AX84" s="126" t="s">
        <v>47</v>
      </c>
      <c r="AY84" s="71">
        <v>100</v>
      </c>
      <c r="AZ84" s="71">
        <v>12</v>
      </c>
      <c r="BA84" s="71">
        <v>50</v>
      </c>
      <c r="BB84" s="71">
        <v>12</v>
      </c>
      <c r="BF84" s="71">
        <v>0</v>
      </c>
      <c r="BG84" s="71">
        <v>39</v>
      </c>
      <c r="BH84" s="106">
        <v>10766.94</v>
      </c>
      <c r="BI84" s="106">
        <v>10766.94</v>
      </c>
      <c r="BJ84" s="129">
        <f t="shared" si="10"/>
        <v>33</v>
      </c>
      <c r="BK84" s="132">
        <f t="shared" si="6"/>
        <v>48307.979999999996</v>
      </c>
      <c r="BL84" s="133">
        <f t="shared" si="11"/>
        <v>74</v>
      </c>
    </row>
    <row r="85" spans="1:64" ht="45" x14ac:dyDescent="0.25">
      <c r="A85" s="137" t="s">
        <v>172</v>
      </c>
      <c r="B85" s="138" t="s">
        <v>49</v>
      </c>
      <c r="D85" s="141" t="s">
        <v>44</v>
      </c>
      <c r="E85" s="70">
        <v>100</v>
      </c>
      <c r="F85" s="70">
        <v>8</v>
      </c>
      <c r="G85" s="70">
        <v>50</v>
      </c>
      <c r="H85" s="70">
        <v>25</v>
      </c>
      <c r="I85" s="70"/>
      <c r="J85" s="70"/>
      <c r="K85" s="70"/>
      <c r="L85" s="105" t="s">
        <v>173</v>
      </c>
      <c r="M85" s="70">
        <v>33</v>
      </c>
      <c r="N85" s="70">
        <v>6</v>
      </c>
      <c r="O85" s="106">
        <v>1123.08</v>
      </c>
      <c r="P85" s="106">
        <v>17425</v>
      </c>
      <c r="Q85" s="106">
        <v>18548.080000000002</v>
      </c>
      <c r="R85" s="142">
        <f t="shared" si="7"/>
        <v>104</v>
      </c>
      <c r="T85" s="146" t="s">
        <v>46</v>
      </c>
      <c r="AB85" s="71">
        <v>0</v>
      </c>
      <c r="AC85" s="71">
        <v>37</v>
      </c>
      <c r="AD85" s="106">
        <v>6925.66</v>
      </c>
      <c r="AE85" s="106">
        <v>0</v>
      </c>
      <c r="AF85" s="106">
        <v>6925.66</v>
      </c>
      <c r="AG85" s="147">
        <f t="shared" si="8"/>
        <v>65</v>
      </c>
      <c r="AI85" s="150" t="s">
        <v>44</v>
      </c>
      <c r="AJ85" s="70">
        <v>100</v>
      </c>
      <c r="AK85" s="70">
        <v>2</v>
      </c>
      <c r="AL85" s="70"/>
      <c r="AM85" s="70"/>
      <c r="AN85" s="70"/>
      <c r="AO85" s="70"/>
      <c r="AP85" s="105" t="s">
        <v>174</v>
      </c>
      <c r="AQ85" s="70">
        <v>2</v>
      </c>
      <c r="AR85" s="70">
        <v>0</v>
      </c>
      <c r="AS85" s="106">
        <v>0</v>
      </c>
      <c r="AT85" s="106">
        <v>1700</v>
      </c>
      <c r="AU85" s="106">
        <v>1700</v>
      </c>
      <c r="AV85" s="151">
        <f t="shared" si="9"/>
        <v>92</v>
      </c>
      <c r="AX85" s="126" t="s">
        <v>47</v>
      </c>
      <c r="BF85" s="71">
        <v>0</v>
      </c>
      <c r="BG85" s="71">
        <v>39</v>
      </c>
      <c r="BH85" s="106">
        <v>10766.94</v>
      </c>
      <c r="BI85" s="106">
        <v>10766.94</v>
      </c>
      <c r="BJ85" s="129">
        <f t="shared" si="10"/>
        <v>33</v>
      </c>
      <c r="BK85" s="132">
        <f t="shared" si="6"/>
        <v>37940.68</v>
      </c>
      <c r="BL85" s="133">
        <f t="shared" si="11"/>
        <v>133</v>
      </c>
    </row>
    <row r="86" spans="1:64" ht="45" x14ac:dyDescent="0.25">
      <c r="A86" s="137" t="s">
        <v>172</v>
      </c>
      <c r="B86" s="138" t="s">
        <v>43</v>
      </c>
      <c r="D86" s="141" t="s">
        <v>44</v>
      </c>
      <c r="E86" s="70">
        <v>100</v>
      </c>
      <c r="F86" s="70">
        <v>12</v>
      </c>
      <c r="G86" s="70"/>
      <c r="H86" s="70"/>
      <c r="I86" s="70"/>
      <c r="J86" s="70"/>
      <c r="K86" s="70"/>
      <c r="L86" s="105" t="s">
        <v>175</v>
      </c>
      <c r="M86" s="70">
        <v>12</v>
      </c>
      <c r="N86" s="70">
        <v>27</v>
      </c>
      <c r="O86" s="106">
        <v>5053.8600000000006</v>
      </c>
      <c r="P86" s="106">
        <v>10200</v>
      </c>
      <c r="Q86" s="106">
        <v>15253.86</v>
      </c>
      <c r="R86" s="142">
        <f t="shared" si="7"/>
        <v>146</v>
      </c>
      <c r="T86" s="146" t="s">
        <v>46</v>
      </c>
      <c r="AB86" s="71">
        <v>0</v>
      </c>
      <c r="AC86" s="71">
        <v>37</v>
      </c>
      <c r="AD86" s="106">
        <v>6925.66</v>
      </c>
      <c r="AE86" s="106">
        <v>0</v>
      </c>
      <c r="AF86" s="106">
        <v>6925.66</v>
      </c>
      <c r="AG86" s="147">
        <f t="shared" si="8"/>
        <v>65</v>
      </c>
      <c r="AI86" s="150" t="s">
        <v>44</v>
      </c>
      <c r="AJ86" s="70">
        <v>100</v>
      </c>
      <c r="AK86" s="70">
        <v>2</v>
      </c>
      <c r="AL86" s="70"/>
      <c r="AM86" s="70"/>
      <c r="AN86" s="70"/>
      <c r="AO86" s="70"/>
      <c r="AP86" s="105" t="s">
        <v>176</v>
      </c>
      <c r="AQ86" s="70">
        <v>2</v>
      </c>
      <c r="AR86" s="70">
        <v>0</v>
      </c>
      <c r="AS86" s="106">
        <v>0</v>
      </c>
      <c r="AT86" s="106">
        <v>1700</v>
      </c>
      <c r="AU86" s="106">
        <v>1700</v>
      </c>
      <c r="AV86" s="151">
        <f t="shared" si="9"/>
        <v>92</v>
      </c>
      <c r="AX86" s="126" t="s">
        <v>47</v>
      </c>
      <c r="BF86" s="71">
        <v>0</v>
      </c>
      <c r="BG86" s="71">
        <v>39</v>
      </c>
      <c r="BH86" s="106">
        <v>10766.94</v>
      </c>
      <c r="BI86" s="106">
        <v>10766.94</v>
      </c>
      <c r="BJ86" s="129">
        <f t="shared" si="10"/>
        <v>33</v>
      </c>
      <c r="BK86" s="132">
        <f t="shared" si="6"/>
        <v>34646.46</v>
      </c>
      <c r="BL86" s="133">
        <f t="shared" si="11"/>
        <v>157</v>
      </c>
    </row>
    <row r="87" spans="1:64" ht="30" x14ac:dyDescent="0.25">
      <c r="A87" s="137" t="s">
        <v>74</v>
      </c>
      <c r="B87" s="138" t="s">
        <v>49</v>
      </c>
      <c r="D87" s="141" t="s">
        <v>44</v>
      </c>
      <c r="E87" s="70">
        <v>100</v>
      </c>
      <c r="F87" s="70">
        <v>4</v>
      </c>
      <c r="G87" s="70">
        <v>90</v>
      </c>
      <c r="H87" s="70">
        <v>2</v>
      </c>
      <c r="I87" s="70">
        <v>50</v>
      </c>
      <c r="J87" s="70">
        <v>12</v>
      </c>
      <c r="K87" s="70"/>
      <c r="L87" s="105" t="s">
        <v>177</v>
      </c>
      <c r="M87" s="70">
        <v>18</v>
      </c>
      <c r="N87" s="70">
        <v>21</v>
      </c>
      <c r="O87" s="106">
        <v>3930.78</v>
      </c>
      <c r="P87" s="106">
        <v>10030</v>
      </c>
      <c r="Q87" s="106">
        <v>13960.78</v>
      </c>
      <c r="R87" s="142">
        <f t="shared" si="7"/>
        <v>158</v>
      </c>
      <c r="T87" s="146" t="s">
        <v>44</v>
      </c>
      <c r="U87" s="71">
        <v>100</v>
      </c>
      <c r="V87" s="71">
        <v>4</v>
      </c>
      <c r="W87" s="71">
        <v>90</v>
      </c>
      <c r="X87" s="71">
        <v>2</v>
      </c>
      <c r="Y87" s="71">
        <v>50</v>
      </c>
      <c r="Z87" s="71">
        <v>12</v>
      </c>
      <c r="AA87" s="105" t="s">
        <v>178</v>
      </c>
      <c r="AB87" s="71">
        <v>18</v>
      </c>
      <c r="AC87" s="71">
        <v>19</v>
      </c>
      <c r="AD87" s="106">
        <v>3556.42</v>
      </c>
      <c r="AE87" s="106">
        <v>10030</v>
      </c>
      <c r="AF87" s="106">
        <v>13586.42</v>
      </c>
      <c r="AG87" s="147">
        <f t="shared" si="8"/>
        <v>53</v>
      </c>
      <c r="AI87" s="150" t="s">
        <v>44</v>
      </c>
      <c r="AJ87" s="70">
        <v>100</v>
      </c>
      <c r="AK87" s="70">
        <v>2</v>
      </c>
      <c r="AL87" s="70"/>
      <c r="AM87" s="70"/>
      <c r="AN87" s="70"/>
      <c r="AO87" s="70"/>
      <c r="AP87" s="105" t="s">
        <v>179</v>
      </c>
      <c r="AQ87" s="70">
        <v>2</v>
      </c>
      <c r="AR87" s="70">
        <v>0</v>
      </c>
      <c r="AS87" s="106">
        <v>0</v>
      </c>
      <c r="AT87" s="106">
        <v>1700</v>
      </c>
      <c r="AU87" s="106">
        <v>1700</v>
      </c>
      <c r="AV87" s="151">
        <f t="shared" si="9"/>
        <v>92</v>
      </c>
      <c r="AX87" s="126" t="s">
        <v>47</v>
      </c>
      <c r="BF87" s="71">
        <v>0</v>
      </c>
      <c r="BG87" s="71">
        <v>39</v>
      </c>
      <c r="BH87" s="106">
        <v>10766.94</v>
      </c>
      <c r="BI87" s="106">
        <v>10766.94</v>
      </c>
      <c r="BJ87" s="129">
        <f t="shared" si="10"/>
        <v>33</v>
      </c>
      <c r="BK87" s="132">
        <f t="shared" si="6"/>
        <v>40014.14</v>
      </c>
      <c r="BL87" s="133">
        <f t="shared" si="11"/>
        <v>114</v>
      </c>
    </row>
    <row r="88" spans="1:64" ht="30" x14ac:dyDescent="0.25">
      <c r="A88" s="137" t="s">
        <v>74</v>
      </c>
      <c r="B88" s="138" t="s">
        <v>49</v>
      </c>
      <c r="D88" s="141" t="s">
        <v>44</v>
      </c>
      <c r="E88" s="70">
        <v>100</v>
      </c>
      <c r="F88" s="70">
        <v>4</v>
      </c>
      <c r="G88" s="70">
        <v>90</v>
      </c>
      <c r="H88" s="70">
        <v>2</v>
      </c>
      <c r="I88" s="70">
        <v>50</v>
      </c>
      <c r="J88" s="70">
        <v>12</v>
      </c>
      <c r="K88" s="70"/>
      <c r="L88" s="105" t="s">
        <v>180</v>
      </c>
      <c r="M88" s="70">
        <v>18</v>
      </c>
      <c r="N88" s="70">
        <v>21</v>
      </c>
      <c r="O88" s="106">
        <v>3930.78</v>
      </c>
      <c r="P88" s="106">
        <v>10030</v>
      </c>
      <c r="Q88" s="106">
        <v>13960.78</v>
      </c>
      <c r="R88" s="142">
        <f t="shared" si="7"/>
        <v>158</v>
      </c>
      <c r="T88" s="146" t="s">
        <v>44</v>
      </c>
      <c r="AA88" s="105" t="s">
        <v>181</v>
      </c>
      <c r="AB88" s="71">
        <v>0</v>
      </c>
      <c r="AC88" s="71">
        <v>37</v>
      </c>
      <c r="AD88" s="106">
        <v>6925.66</v>
      </c>
      <c r="AE88" s="106">
        <v>0</v>
      </c>
      <c r="AF88" s="106">
        <v>6925.66</v>
      </c>
      <c r="AG88" s="147">
        <f t="shared" si="8"/>
        <v>65</v>
      </c>
      <c r="AI88" s="150" t="s">
        <v>44</v>
      </c>
      <c r="AJ88" s="70">
        <v>100</v>
      </c>
      <c r="AK88" s="70">
        <v>2</v>
      </c>
      <c r="AL88" s="70"/>
      <c r="AM88" s="70"/>
      <c r="AN88" s="70"/>
      <c r="AO88" s="70"/>
      <c r="AP88" s="105" t="s">
        <v>182</v>
      </c>
      <c r="AQ88" s="70">
        <v>2</v>
      </c>
      <c r="AR88" s="70">
        <v>0</v>
      </c>
      <c r="AS88" s="106">
        <v>0</v>
      </c>
      <c r="AT88" s="106">
        <v>1700</v>
      </c>
      <c r="AU88" s="106">
        <v>1700</v>
      </c>
      <c r="AV88" s="151">
        <f t="shared" si="9"/>
        <v>92</v>
      </c>
      <c r="AX88" s="126" t="s">
        <v>47</v>
      </c>
      <c r="BF88" s="71">
        <v>0</v>
      </c>
      <c r="BG88" s="71">
        <v>39</v>
      </c>
      <c r="BH88" s="106">
        <v>10766.94</v>
      </c>
      <c r="BI88" s="106">
        <v>10766.94</v>
      </c>
      <c r="BJ88" s="129">
        <f t="shared" si="10"/>
        <v>33</v>
      </c>
      <c r="BK88" s="132">
        <f t="shared" si="6"/>
        <v>33353.379999999997</v>
      </c>
      <c r="BL88" s="133">
        <f t="shared" si="11"/>
        <v>163</v>
      </c>
    </row>
    <row r="89" spans="1:64" ht="45" x14ac:dyDescent="0.25">
      <c r="A89" s="137" t="s">
        <v>123</v>
      </c>
      <c r="B89" s="138" t="s">
        <v>49</v>
      </c>
      <c r="D89" s="141" t="s">
        <v>44</v>
      </c>
      <c r="E89" s="70">
        <v>100</v>
      </c>
      <c r="F89" s="70">
        <v>26</v>
      </c>
      <c r="G89" s="70">
        <v>50</v>
      </c>
      <c r="H89" s="70">
        <v>20</v>
      </c>
      <c r="I89" s="70"/>
      <c r="J89" s="70"/>
      <c r="K89" s="70"/>
      <c r="L89" s="105" t="s">
        <v>183</v>
      </c>
      <c r="M89" s="70">
        <v>46</v>
      </c>
      <c r="N89" s="70">
        <v>0</v>
      </c>
      <c r="O89" s="106">
        <v>0</v>
      </c>
      <c r="P89" s="106">
        <v>30600</v>
      </c>
      <c r="Q89" s="106">
        <v>30600</v>
      </c>
      <c r="R89" s="142">
        <f t="shared" si="7"/>
        <v>9</v>
      </c>
      <c r="T89" s="146" t="s">
        <v>44</v>
      </c>
      <c r="U89" s="71">
        <v>100</v>
      </c>
      <c r="V89" s="71">
        <v>2</v>
      </c>
      <c r="AB89" s="71">
        <v>2</v>
      </c>
      <c r="AC89" s="71">
        <v>35</v>
      </c>
      <c r="AD89" s="106">
        <v>6551.3</v>
      </c>
      <c r="AE89" s="106">
        <v>1700</v>
      </c>
      <c r="AF89" s="106">
        <v>8251.2999999999993</v>
      </c>
      <c r="AG89" s="147">
        <f t="shared" si="8"/>
        <v>63</v>
      </c>
      <c r="AI89" s="150" t="s">
        <v>46</v>
      </c>
      <c r="AJ89" s="70"/>
      <c r="AK89" s="70"/>
      <c r="AL89" s="70"/>
      <c r="AM89" s="70"/>
      <c r="AN89" s="70"/>
      <c r="AO89" s="70"/>
      <c r="AQ89" s="70">
        <v>0</v>
      </c>
      <c r="AR89" s="70">
        <v>2</v>
      </c>
      <c r="AS89" s="106">
        <v>374.36</v>
      </c>
      <c r="AT89" s="106">
        <v>0</v>
      </c>
      <c r="AU89" s="106">
        <v>374.36</v>
      </c>
      <c r="AV89" s="151">
        <f t="shared" si="9"/>
        <v>159</v>
      </c>
      <c r="AX89" s="126" t="s">
        <v>47</v>
      </c>
      <c r="BF89" s="71">
        <v>0</v>
      </c>
      <c r="BG89" s="71">
        <v>39</v>
      </c>
      <c r="BH89" s="106">
        <v>10766.94</v>
      </c>
      <c r="BI89" s="106">
        <v>10766.94</v>
      </c>
      <c r="BJ89" s="129">
        <f t="shared" si="10"/>
        <v>33</v>
      </c>
      <c r="BK89" s="132">
        <f t="shared" si="6"/>
        <v>49992.6</v>
      </c>
      <c r="BL89" s="133">
        <f t="shared" si="11"/>
        <v>72</v>
      </c>
    </row>
    <row r="90" spans="1:64" ht="45" x14ac:dyDescent="0.25">
      <c r="A90" s="137" t="s">
        <v>69</v>
      </c>
      <c r="B90" s="138" t="s">
        <v>49</v>
      </c>
      <c r="D90" s="141" t="s">
        <v>44</v>
      </c>
      <c r="E90" s="70">
        <v>100</v>
      </c>
      <c r="F90" s="70">
        <v>26</v>
      </c>
      <c r="G90" s="70"/>
      <c r="H90" s="70"/>
      <c r="I90" s="70"/>
      <c r="J90" s="70"/>
      <c r="K90" s="70"/>
      <c r="M90" s="70">
        <v>26</v>
      </c>
      <c r="N90" s="70">
        <v>13</v>
      </c>
      <c r="O90" s="106">
        <v>2433.34</v>
      </c>
      <c r="P90" s="106">
        <v>22100</v>
      </c>
      <c r="Q90" s="106">
        <v>24533.34</v>
      </c>
      <c r="R90" s="142">
        <f t="shared" si="7"/>
        <v>14</v>
      </c>
      <c r="T90" s="146" t="s">
        <v>46</v>
      </c>
      <c r="AB90" s="71">
        <v>0</v>
      </c>
      <c r="AC90" s="71">
        <v>37</v>
      </c>
      <c r="AD90" s="106">
        <v>6925.66</v>
      </c>
      <c r="AE90" s="106">
        <v>0</v>
      </c>
      <c r="AF90" s="106">
        <v>6925.66</v>
      </c>
      <c r="AG90" s="147">
        <f t="shared" si="8"/>
        <v>65</v>
      </c>
      <c r="AI90" s="150" t="s">
        <v>44</v>
      </c>
      <c r="AJ90" s="70">
        <v>100</v>
      </c>
      <c r="AK90" s="70">
        <v>2</v>
      </c>
      <c r="AL90" s="70"/>
      <c r="AM90" s="70"/>
      <c r="AN90" s="70"/>
      <c r="AO90" s="70"/>
      <c r="AQ90" s="70">
        <v>2</v>
      </c>
      <c r="AR90" s="70">
        <v>0</v>
      </c>
      <c r="AS90" s="106">
        <v>0</v>
      </c>
      <c r="AT90" s="106">
        <v>1700</v>
      </c>
      <c r="AU90" s="106">
        <v>1700</v>
      </c>
      <c r="AV90" s="151">
        <f t="shared" si="9"/>
        <v>92</v>
      </c>
      <c r="AX90" s="126" t="s">
        <v>47</v>
      </c>
      <c r="BF90" s="71">
        <v>0</v>
      </c>
      <c r="BG90" s="71">
        <v>39</v>
      </c>
      <c r="BH90" s="106">
        <v>10766.94</v>
      </c>
      <c r="BI90" s="106">
        <v>10766.94</v>
      </c>
      <c r="BJ90" s="129">
        <f t="shared" si="10"/>
        <v>33</v>
      </c>
      <c r="BK90" s="132">
        <f t="shared" si="6"/>
        <v>43925.94</v>
      </c>
      <c r="BL90" s="133">
        <f t="shared" si="11"/>
        <v>90</v>
      </c>
    </row>
    <row r="91" spans="1:64" ht="45" x14ac:dyDescent="0.25">
      <c r="A91" s="137" t="s">
        <v>172</v>
      </c>
      <c r="B91" s="138" t="s">
        <v>81</v>
      </c>
      <c r="D91" s="141" t="s">
        <v>44</v>
      </c>
      <c r="E91" s="70">
        <v>100</v>
      </c>
      <c r="F91" s="70">
        <v>39</v>
      </c>
      <c r="G91" s="70"/>
      <c r="H91" s="70"/>
      <c r="I91" s="70"/>
      <c r="J91" s="70"/>
      <c r="K91" s="70"/>
      <c r="L91" s="105" t="s">
        <v>184</v>
      </c>
      <c r="M91" s="70">
        <v>39</v>
      </c>
      <c r="N91" s="70">
        <v>0</v>
      </c>
      <c r="O91" s="106">
        <v>0</v>
      </c>
      <c r="P91" s="106">
        <v>33150</v>
      </c>
      <c r="Q91" s="106">
        <v>33150</v>
      </c>
      <c r="R91" s="142">
        <f t="shared" si="7"/>
        <v>2</v>
      </c>
      <c r="T91" s="146" t="s">
        <v>46</v>
      </c>
      <c r="AB91" s="71">
        <v>0</v>
      </c>
      <c r="AC91" s="71">
        <v>37</v>
      </c>
      <c r="AD91" s="106">
        <v>6925.66</v>
      </c>
      <c r="AE91" s="106">
        <v>0</v>
      </c>
      <c r="AF91" s="106">
        <v>6925.66</v>
      </c>
      <c r="AG91" s="147">
        <f t="shared" si="8"/>
        <v>65</v>
      </c>
      <c r="AI91" s="150" t="s">
        <v>44</v>
      </c>
      <c r="AJ91" s="70">
        <v>100</v>
      </c>
      <c r="AK91" s="70">
        <v>2</v>
      </c>
      <c r="AL91" s="70"/>
      <c r="AM91" s="70"/>
      <c r="AN91" s="70"/>
      <c r="AO91" s="70"/>
      <c r="AP91" s="105" t="s">
        <v>185</v>
      </c>
      <c r="AQ91" s="70">
        <v>2</v>
      </c>
      <c r="AR91" s="70">
        <v>0</v>
      </c>
      <c r="AS91" s="106">
        <v>0</v>
      </c>
      <c r="AT91" s="106">
        <v>1700</v>
      </c>
      <c r="AU91" s="106">
        <v>1700</v>
      </c>
      <c r="AV91" s="151">
        <f t="shared" si="9"/>
        <v>92</v>
      </c>
      <c r="AX91" s="126" t="s">
        <v>47</v>
      </c>
      <c r="BF91" s="71">
        <v>0</v>
      </c>
      <c r="BG91" s="71">
        <v>39</v>
      </c>
      <c r="BH91" s="106">
        <v>10766.94</v>
      </c>
      <c r="BI91" s="106">
        <v>10766.94</v>
      </c>
      <c r="BJ91" s="129">
        <f t="shared" si="10"/>
        <v>33</v>
      </c>
      <c r="BK91" s="132">
        <f t="shared" si="6"/>
        <v>52542.6</v>
      </c>
      <c r="BL91" s="133">
        <f t="shared" si="11"/>
        <v>62</v>
      </c>
    </row>
    <row r="92" spans="1:64" ht="45" x14ac:dyDescent="0.25">
      <c r="A92" s="137" t="s">
        <v>69</v>
      </c>
      <c r="B92" s="138" t="s">
        <v>61</v>
      </c>
      <c r="D92" s="141" t="s">
        <v>30</v>
      </c>
      <c r="E92" s="70">
        <v>100</v>
      </c>
      <c r="F92" s="70">
        <v>24</v>
      </c>
      <c r="G92" s="70"/>
      <c r="H92" s="70"/>
      <c r="I92" s="70"/>
      <c r="J92" s="70"/>
      <c r="K92" s="70"/>
      <c r="M92" s="70">
        <v>24</v>
      </c>
      <c r="N92" s="70">
        <v>15</v>
      </c>
      <c r="O92" s="106">
        <v>2807.7000000000003</v>
      </c>
      <c r="P92" s="106">
        <v>20400</v>
      </c>
      <c r="Q92" s="106">
        <v>23207.7</v>
      </c>
      <c r="R92" s="142">
        <f t="shared" si="7"/>
        <v>53</v>
      </c>
      <c r="T92" s="146" t="s">
        <v>50</v>
      </c>
      <c r="AB92" s="71">
        <v>0</v>
      </c>
      <c r="AC92" s="71">
        <v>37</v>
      </c>
      <c r="AD92" s="106">
        <v>6925.66</v>
      </c>
      <c r="AE92" s="106">
        <v>0</v>
      </c>
      <c r="AF92" s="106">
        <v>6925.66</v>
      </c>
      <c r="AG92" s="147">
        <f t="shared" si="8"/>
        <v>65</v>
      </c>
      <c r="AI92" s="150" t="s">
        <v>30</v>
      </c>
      <c r="AJ92" s="70">
        <v>100</v>
      </c>
      <c r="AK92" s="70">
        <v>24</v>
      </c>
      <c r="AL92" s="70"/>
      <c r="AM92" s="70"/>
      <c r="AN92" s="70"/>
      <c r="AO92" s="70"/>
      <c r="AQ92" s="70">
        <v>24</v>
      </c>
      <c r="AR92" s="70">
        <v>0</v>
      </c>
      <c r="AS92" s="106">
        <v>0</v>
      </c>
      <c r="AT92" s="106">
        <v>20400</v>
      </c>
      <c r="AU92" s="106">
        <v>20400</v>
      </c>
      <c r="AV92" s="151">
        <f t="shared" si="9"/>
        <v>12</v>
      </c>
      <c r="AX92" s="126" t="s">
        <v>84</v>
      </c>
      <c r="AY92" s="71">
        <v>100</v>
      </c>
      <c r="AZ92" s="71">
        <v>24</v>
      </c>
      <c r="BE92" s="105" t="s">
        <v>186</v>
      </c>
      <c r="BF92" s="71">
        <v>24</v>
      </c>
      <c r="BG92" s="71">
        <v>15</v>
      </c>
      <c r="BH92" s="106">
        <v>2807.7000000000003</v>
      </c>
      <c r="BI92" s="106">
        <v>23207.7</v>
      </c>
      <c r="BJ92" s="129">
        <f t="shared" si="10"/>
        <v>11</v>
      </c>
      <c r="BK92" s="132">
        <f t="shared" si="6"/>
        <v>73741.06</v>
      </c>
      <c r="BL92" s="133">
        <f t="shared" si="11"/>
        <v>17</v>
      </c>
    </row>
    <row r="93" spans="1:64" ht="30" x14ac:dyDescent="0.25">
      <c r="A93" s="137" t="s">
        <v>97</v>
      </c>
      <c r="B93" s="138" t="s">
        <v>81</v>
      </c>
      <c r="D93" s="141" t="s">
        <v>44</v>
      </c>
      <c r="E93" s="70">
        <v>100</v>
      </c>
      <c r="F93" s="70">
        <v>26</v>
      </c>
      <c r="G93" s="70"/>
      <c r="H93" s="70"/>
      <c r="I93" s="70"/>
      <c r="J93" s="70"/>
      <c r="K93" s="70"/>
      <c r="L93" s="105" t="s">
        <v>187</v>
      </c>
      <c r="M93" s="70">
        <v>26</v>
      </c>
      <c r="N93" s="70">
        <v>13</v>
      </c>
      <c r="O93" s="106">
        <v>2433.34</v>
      </c>
      <c r="P93" s="106">
        <v>22100</v>
      </c>
      <c r="Q93" s="106">
        <v>24533.34</v>
      </c>
      <c r="R93" s="142">
        <f t="shared" si="7"/>
        <v>14</v>
      </c>
      <c r="T93" s="146" t="s">
        <v>44</v>
      </c>
      <c r="U93" s="71">
        <v>100</v>
      </c>
      <c r="V93" s="71">
        <v>26</v>
      </c>
      <c r="X93" s="71">
        <v>13</v>
      </c>
      <c r="AA93" s="105" t="s">
        <v>188</v>
      </c>
      <c r="AB93" s="71">
        <v>39</v>
      </c>
      <c r="AC93" s="71">
        <v>0</v>
      </c>
      <c r="AD93" s="106">
        <v>0</v>
      </c>
      <c r="AE93" s="106">
        <v>22100</v>
      </c>
      <c r="AF93" s="106">
        <v>22100</v>
      </c>
      <c r="AG93" s="147">
        <f t="shared" si="8"/>
        <v>24</v>
      </c>
      <c r="AI93" s="150" t="s">
        <v>44</v>
      </c>
      <c r="AJ93" s="70">
        <v>100</v>
      </c>
      <c r="AK93" s="70">
        <v>3</v>
      </c>
      <c r="AL93" s="70"/>
      <c r="AM93" s="70"/>
      <c r="AN93" s="70"/>
      <c r="AO93" s="70"/>
      <c r="AP93" s="105" t="s">
        <v>189</v>
      </c>
      <c r="AQ93" s="70">
        <v>3</v>
      </c>
      <c r="AR93" s="70">
        <v>0</v>
      </c>
      <c r="AS93" s="106">
        <v>0</v>
      </c>
      <c r="AT93" s="106">
        <v>2550</v>
      </c>
      <c r="AU93" s="106">
        <v>2550</v>
      </c>
      <c r="AV93" s="151">
        <f t="shared" si="9"/>
        <v>84</v>
      </c>
      <c r="AX93" s="126" t="s">
        <v>47</v>
      </c>
      <c r="BF93" s="71">
        <v>0</v>
      </c>
      <c r="BG93" s="71">
        <v>39</v>
      </c>
      <c r="BH93" s="106">
        <v>10766.94</v>
      </c>
      <c r="BI93" s="106">
        <v>10766.94</v>
      </c>
      <c r="BJ93" s="129">
        <f t="shared" si="10"/>
        <v>33</v>
      </c>
      <c r="BK93" s="132">
        <f t="shared" si="6"/>
        <v>59950.28</v>
      </c>
      <c r="BL93" s="133">
        <f t="shared" si="11"/>
        <v>50</v>
      </c>
    </row>
    <row r="94" spans="1:64" ht="45" x14ac:dyDescent="0.25">
      <c r="A94" s="137" t="s">
        <v>48</v>
      </c>
      <c r="B94" s="138" t="s">
        <v>51</v>
      </c>
      <c r="D94" s="141" t="s">
        <v>46</v>
      </c>
      <c r="E94" s="70"/>
      <c r="F94" s="70"/>
      <c r="G94" s="70"/>
      <c r="H94" s="70"/>
      <c r="I94" s="70"/>
      <c r="J94" s="70"/>
      <c r="K94" s="70"/>
      <c r="M94" s="70">
        <v>0</v>
      </c>
      <c r="N94" s="70">
        <v>39</v>
      </c>
      <c r="O94" s="106">
        <v>10766.94</v>
      </c>
      <c r="P94" s="106">
        <v>0</v>
      </c>
      <c r="Q94" s="106">
        <v>10766.94</v>
      </c>
      <c r="R94" s="142">
        <f t="shared" si="7"/>
        <v>171</v>
      </c>
      <c r="T94" s="146" t="s">
        <v>46</v>
      </c>
      <c r="AB94" s="71">
        <v>0</v>
      </c>
      <c r="AC94" s="71">
        <v>37</v>
      </c>
      <c r="AD94" s="106">
        <v>6925.66</v>
      </c>
      <c r="AE94" s="106">
        <v>0</v>
      </c>
      <c r="AF94" s="106">
        <v>6925.66</v>
      </c>
      <c r="AG94" s="147">
        <f t="shared" si="8"/>
        <v>65</v>
      </c>
      <c r="AI94" s="150" t="s">
        <v>46</v>
      </c>
      <c r="AJ94" s="70"/>
      <c r="AK94" s="70"/>
      <c r="AL94" s="70"/>
      <c r="AM94" s="70"/>
      <c r="AN94" s="70"/>
      <c r="AO94" s="70"/>
      <c r="AQ94" s="70">
        <v>0</v>
      </c>
      <c r="AR94" s="70">
        <v>2</v>
      </c>
      <c r="AS94" s="106">
        <v>374.36</v>
      </c>
      <c r="AT94" s="106">
        <v>0</v>
      </c>
      <c r="AU94" s="106">
        <v>374.36</v>
      </c>
      <c r="AV94" s="151">
        <f t="shared" si="9"/>
        <v>159</v>
      </c>
      <c r="AX94" s="126" t="s">
        <v>47</v>
      </c>
      <c r="BF94" s="71">
        <v>0</v>
      </c>
      <c r="BG94" s="71">
        <v>39</v>
      </c>
      <c r="BH94" s="106">
        <v>10766.94</v>
      </c>
      <c r="BI94" s="106">
        <v>10766.94</v>
      </c>
      <c r="BJ94" s="129">
        <f t="shared" si="10"/>
        <v>33</v>
      </c>
      <c r="BK94" s="132">
        <f t="shared" si="6"/>
        <v>28833.9</v>
      </c>
      <c r="BL94" s="133">
        <f t="shared" si="11"/>
        <v>172</v>
      </c>
    </row>
    <row r="95" spans="1:64" ht="45" x14ac:dyDescent="0.25">
      <c r="A95" s="137" t="s">
        <v>68</v>
      </c>
      <c r="B95" s="138" t="s">
        <v>91</v>
      </c>
      <c r="D95" s="141" t="s">
        <v>46</v>
      </c>
      <c r="E95" s="70"/>
      <c r="F95" s="70"/>
      <c r="G95" s="70"/>
      <c r="H95" s="70"/>
      <c r="I95" s="70"/>
      <c r="J95" s="70"/>
      <c r="K95" s="70"/>
      <c r="M95" s="70">
        <v>0</v>
      </c>
      <c r="N95" s="70">
        <v>39</v>
      </c>
      <c r="O95" s="106">
        <v>10766.94</v>
      </c>
      <c r="P95" s="106">
        <v>0</v>
      </c>
      <c r="Q95" s="106">
        <v>10766.94</v>
      </c>
      <c r="R95" s="142">
        <f t="shared" si="7"/>
        <v>171</v>
      </c>
      <c r="T95" s="146" t="s">
        <v>46</v>
      </c>
      <c r="AB95" s="71">
        <v>0</v>
      </c>
      <c r="AC95" s="71">
        <v>37</v>
      </c>
      <c r="AD95" s="106">
        <v>6925.66</v>
      </c>
      <c r="AE95" s="106">
        <v>0</v>
      </c>
      <c r="AF95" s="106">
        <v>6925.66</v>
      </c>
      <c r="AG95" s="147">
        <f t="shared" si="8"/>
        <v>65</v>
      </c>
      <c r="AI95" s="150" t="s">
        <v>46</v>
      </c>
      <c r="AJ95" s="70"/>
      <c r="AK95" s="70"/>
      <c r="AL95" s="70"/>
      <c r="AM95" s="70"/>
      <c r="AN95" s="70"/>
      <c r="AO95" s="70"/>
      <c r="AQ95" s="70">
        <v>0</v>
      </c>
      <c r="AR95" s="70">
        <v>2</v>
      </c>
      <c r="AS95" s="106">
        <v>374.36</v>
      </c>
      <c r="AT95" s="106">
        <v>0</v>
      </c>
      <c r="AU95" s="106">
        <v>374.36</v>
      </c>
      <c r="AV95" s="151">
        <f t="shared" si="9"/>
        <v>159</v>
      </c>
      <c r="AX95" s="126" t="s">
        <v>47</v>
      </c>
      <c r="BF95" s="71">
        <v>0</v>
      </c>
      <c r="BG95" s="71">
        <v>39</v>
      </c>
      <c r="BH95" s="106">
        <v>10766.94</v>
      </c>
      <c r="BI95" s="106">
        <v>10766.94</v>
      </c>
      <c r="BJ95" s="129">
        <f t="shared" si="10"/>
        <v>33</v>
      </c>
      <c r="BK95" s="132">
        <f t="shared" si="6"/>
        <v>28833.9</v>
      </c>
      <c r="BL95" s="133">
        <f t="shared" si="11"/>
        <v>172</v>
      </c>
    </row>
    <row r="96" spans="1:64" ht="45" x14ac:dyDescent="0.25">
      <c r="A96" s="137" t="s">
        <v>190</v>
      </c>
      <c r="B96" s="138" t="s">
        <v>91</v>
      </c>
      <c r="D96" s="141" t="s">
        <v>46</v>
      </c>
      <c r="E96" s="70"/>
      <c r="F96" s="70"/>
      <c r="G96" s="70"/>
      <c r="H96" s="70"/>
      <c r="I96" s="70"/>
      <c r="J96" s="70"/>
      <c r="K96" s="70"/>
      <c r="M96" s="70">
        <v>0</v>
      </c>
      <c r="N96" s="70">
        <v>39</v>
      </c>
      <c r="O96" s="106">
        <v>10766.94</v>
      </c>
      <c r="P96" s="106">
        <v>0</v>
      </c>
      <c r="Q96" s="106">
        <v>10766.94</v>
      </c>
      <c r="R96" s="142">
        <f t="shared" si="7"/>
        <v>171</v>
      </c>
      <c r="T96" s="146" t="s">
        <v>46</v>
      </c>
      <c r="AB96" s="71">
        <v>0</v>
      </c>
      <c r="AC96" s="71">
        <v>37</v>
      </c>
      <c r="AD96" s="106">
        <v>6925.66</v>
      </c>
      <c r="AE96" s="106">
        <v>0</v>
      </c>
      <c r="AF96" s="106">
        <v>6925.66</v>
      </c>
      <c r="AG96" s="147">
        <f t="shared" si="8"/>
        <v>65</v>
      </c>
      <c r="AI96" s="150" t="s">
        <v>46</v>
      </c>
      <c r="AJ96" s="70"/>
      <c r="AK96" s="70"/>
      <c r="AL96" s="70"/>
      <c r="AM96" s="70"/>
      <c r="AN96" s="70"/>
      <c r="AO96" s="70"/>
      <c r="AQ96" s="70">
        <v>0</v>
      </c>
      <c r="AR96" s="70">
        <v>2</v>
      </c>
      <c r="AS96" s="106">
        <v>374.36</v>
      </c>
      <c r="AT96" s="106">
        <v>0</v>
      </c>
      <c r="AU96" s="106">
        <v>374.36</v>
      </c>
      <c r="AV96" s="151">
        <f t="shared" si="9"/>
        <v>159</v>
      </c>
      <c r="AX96" s="126" t="s">
        <v>47</v>
      </c>
      <c r="BF96" s="71">
        <v>0</v>
      </c>
      <c r="BG96" s="71">
        <v>39</v>
      </c>
      <c r="BH96" s="106">
        <v>10766.94</v>
      </c>
      <c r="BI96" s="106">
        <v>10766.94</v>
      </c>
      <c r="BJ96" s="129">
        <f t="shared" si="10"/>
        <v>33</v>
      </c>
      <c r="BK96" s="132">
        <f t="shared" si="6"/>
        <v>28833.9</v>
      </c>
      <c r="BL96" s="133">
        <f t="shared" si="11"/>
        <v>172</v>
      </c>
    </row>
    <row r="97" spans="1:64" ht="45" x14ac:dyDescent="0.25">
      <c r="A97" s="137" t="s">
        <v>191</v>
      </c>
      <c r="B97" s="138" t="s">
        <v>91</v>
      </c>
      <c r="D97" s="141" t="s">
        <v>46</v>
      </c>
      <c r="E97" s="70"/>
      <c r="F97" s="70"/>
      <c r="G97" s="70"/>
      <c r="H97" s="70"/>
      <c r="I97" s="70"/>
      <c r="J97" s="70"/>
      <c r="K97" s="70"/>
      <c r="M97" s="70">
        <v>0</v>
      </c>
      <c r="N97" s="70">
        <v>39</v>
      </c>
      <c r="O97" s="106">
        <v>10766.94</v>
      </c>
      <c r="P97" s="106">
        <v>0</v>
      </c>
      <c r="Q97" s="106">
        <v>10766.94</v>
      </c>
      <c r="R97" s="142">
        <f t="shared" si="7"/>
        <v>171</v>
      </c>
      <c r="T97" s="146" t="s">
        <v>46</v>
      </c>
      <c r="AB97" s="71">
        <v>0</v>
      </c>
      <c r="AC97" s="71">
        <v>37</v>
      </c>
      <c r="AD97" s="106">
        <v>6925.66</v>
      </c>
      <c r="AE97" s="106">
        <v>0</v>
      </c>
      <c r="AF97" s="106">
        <v>6925.66</v>
      </c>
      <c r="AG97" s="147">
        <f t="shared" si="8"/>
        <v>65</v>
      </c>
      <c r="AI97" s="150" t="s">
        <v>46</v>
      </c>
      <c r="AJ97" s="70"/>
      <c r="AK97" s="70"/>
      <c r="AL97" s="70"/>
      <c r="AM97" s="70"/>
      <c r="AN97" s="70"/>
      <c r="AO97" s="70"/>
      <c r="AQ97" s="70">
        <v>0</v>
      </c>
      <c r="AR97" s="70">
        <v>2</v>
      </c>
      <c r="AS97" s="106">
        <v>374.36</v>
      </c>
      <c r="AT97" s="106">
        <v>0</v>
      </c>
      <c r="AU97" s="106">
        <v>374.36</v>
      </c>
      <c r="AV97" s="151">
        <f t="shared" si="9"/>
        <v>159</v>
      </c>
      <c r="AX97" s="126" t="s">
        <v>47</v>
      </c>
      <c r="BF97" s="71">
        <v>0</v>
      </c>
      <c r="BG97" s="71">
        <v>39</v>
      </c>
      <c r="BH97" s="106">
        <v>10766.94</v>
      </c>
      <c r="BI97" s="106">
        <v>10766.94</v>
      </c>
      <c r="BJ97" s="129">
        <f t="shared" si="10"/>
        <v>33</v>
      </c>
      <c r="BK97" s="132">
        <f t="shared" si="6"/>
        <v>28833.9</v>
      </c>
      <c r="BL97" s="133">
        <f t="shared" si="11"/>
        <v>172</v>
      </c>
    </row>
    <row r="98" spans="1:64" ht="45" x14ac:dyDescent="0.25">
      <c r="A98" s="137" t="s">
        <v>192</v>
      </c>
      <c r="B98" s="138" t="s">
        <v>61</v>
      </c>
      <c r="D98" s="141" t="s">
        <v>30</v>
      </c>
      <c r="E98" s="70">
        <v>100</v>
      </c>
      <c r="F98" s="70">
        <v>10</v>
      </c>
      <c r="G98" s="70"/>
      <c r="H98" s="70"/>
      <c r="I98" s="70"/>
      <c r="J98" s="70"/>
      <c r="K98" s="70"/>
      <c r="M98" s="70">
        <v>10</v>
      </c>
      <c r="N98" s="70">
        <v>29</v>
      </c>
      <c r="O98" s="106">
        <v>5428.22</v>
      </c>
      <c r="P98" s="106">
        <v>8500</v>
      </c>
      <c r="Q98" s="106">
        <v>13928.220000000001</v>
      </c>
      <c r="R98" s="142">
        <f t="shared" si="7"/>
        <v>161</v>
      </c>
      <c r="T98" s="146" t="s">
        <v>50</v>
      </c>
      <c r="AB98" s="71">
        <v>0</v>
      </c>
      <c r="AC98" s="71">
        <v>37</v>
      </c>
      <c r="AD98" s="106">
        <v>6925.66</v>
      </c>
      <c r="AE98" s="106">
        <v>0</v>
      </c>
      <c r="AF98" s="106">
        <v>6925.66</v>
      </c>
      <c r="AG98" s="147">
        <f t="shared" si="8"/>
        <v>65</v>
      </c>
      <c r="AI98" s="150" t="s">
        <v>30</v>
      </c>
      <c r="AJ98" s="70">
        <v>100</v>
      </c>
      <c r="AK98" s="70">
        <v>10</v>
      </c>
      <c r="AL98" s="70"/>
      <c r="AM98" s="70"/>
      <c r="AN98" s="70"/>
      <c r="AO98" s="70"/>
      <c r="AQ98" s="70">
        <v>10</v>
      </c>
      <c r="AR98" s="70">
        <v>0</v>
      </c>
      <c r="AS98" s="106">
        <v>0</v>
      </c>
      <c r="AT98" s="106">
        <v>8500</v>
      </c>
      <c r="AU98" s="106">
        <v>8500</v>
      </c>
      <c r="AV98" s="151">
        <f t="shared" si="9"/>
        <v>38</v>
      </c>
      <c r="AX98" s="126" t="s">
        <v>84</v>
      </c>
      <c r="AY98" s="71">
        <v>100</v>
      </c>
      <c r="AZ98" s="71">
        <v>10</v>
      </c>
      <c r="BE98" s="105" t="s">
        <v>193</v>
      </c>
      <c r="BF98" s="71">
        <v>10</v>
      </c>
      <c r="BG98" s="71">
        <v>29</v>
      </c>
      <c r="BH98" s="106">
        <v>5428.22</v>
      </c>
      <c r="BI98" s="106">
        <v>13928.220000000001</v>
      </c>
      <c r="BJ98" s="129">
        <f t="shared" si="10"/>
        <v>30</v>
      </c>
      <c r="BK98" s="132">
        <f t="shared" si="6"/>
        <v>43282.100000000006</v>
      </c>
      <c r="BL98" s="133">
        <f t="shared" si="11"/>
        <v>96</v>
      </c>
    </row>
    <row r="99" spans="1:64" ht="30" x14ac:dyDescent="0.25">
      <c r="A99" s="137" t="s">
        <v>42</v>
      </c>
      <c r="B99" s="138" t="s">
        <v>91</v>
      </c>
      <c r="D99" s="141" t="s">
        <v>44</v>
      </c>
      <c r="E99" s="70">
        <v>100</v>
      </c>
      <c r="F99" s="70">
        <v>12</v>
      </c>
      <c r="G99" s="70"/>
      <c r="H99" s="70"/>
      <c r="I99" s="70"/>
      <c r="J99" s="70"/>
      <c r="K99" s="70"/>
      <c r="L99" s="105" t="s">
        <v>194</v>
      </c>
      <c r="M99" s="70">
        <v>12</v>
      </c>
      <c r="N99" s="70">
        <v>27</v>
      </c>
      <c r="O99" s="106">
        <v>5053.8600000000006</v>
      </c>
      <c r="P99" s="106">
        <v>10200</v>
      </c>
      <c r="Q99" s="106">
        <v>15253.86</v>
      </c>
      <c r="R99" s="142">
        <f t="shared" si="7"/>
        <v>146</v>
      </c>
      <c r="T99" s="146" t="s">
        <v>44</v>
      </c>
      <c r="U99" s="71">
        <v>100</v>
      </c>
      <c r="V99" s="71">
        <v>12</v>
      </c>
      <c r="AA99" s="105" t="s">
        <v>194</v>
      </c>
      <c r="AB99" s="71">
        <v>12</v>
      </c>
      <c r="AC99" s="71">
        <v>25</v>
      </c>
      <c r="AD99" s="106">
        <v>4679.5</v>
      </c>
      <c r="AE99" s="106">
        <v>10200</v>
      </c>
      <c r="AF99" s="106">
        <v>14879.5</v>
      </c>
      <c r="AG99" s="147">
        <f t="shared" si="8"/>
        <v>46</v>
      </c>
      <c r="AI99" s="150" t="s">
        <v>44</v>
      </c>
      <c r="AJ99" s="70">
        <v>100</v>
      </c>
      <c r="AK99" s="70">
        <v>2</v>
      </c>
      <c r="AL99" s="70"/>
      <c r="AM99" s="70"/>
      <c r="AN99" s="70"/>
      <c r="AO99" s="70"/>
      <c r="AQ99" s="70">
        <v>2</v>
      </c>
      <c r="AR99" s="70">
        <v>0</v>
      </c>
      <c r="AS99" s="106">
        <v>0</v>
      </c>
      <c r="AT99" s="106">
        <v>1700</v>
      </c>
      <c r="AU99" s="106">
        <v>1700</v>
      </c>
      <c r="AV99" s="151">
        <f t="shared" si="9"/>
        <v>92</v>
      </c>
      <c r="AX99" s="126" t="s">
        <v>47</v>
      </c>
      <c r="BF99" s="71">
        <v>0</v>
      </c>
      <c r="BG99" s="71">
        <v>39</v>
      </c>
      <c r="BH99" s="106">
        <v>10766.94</v>
      </c>
      <c r="BI99" s="106">
        <v>10766.94</v>
      </c>
      <c r="BJ99" s="129">
        <f t="shared" si="10"/>
        <v>33</v>
      </c>
      <c r="BK99" s="132">
        <f t="shared" si="6"/>
        <v>42600.3</v>
      </c>
      <c r="BL99" s="133">
        <f t="shared" si="11"/>
        <v>99</v>
      </c>
    </row>
    <row r="100" spans="1:64" ht="45" x14ac:dyDescent="0.25">
      <c r="A100" s="137" t="s">
        <v>57</v>
      </c>
      <c r="B100" s="138" t="s">
        <v>91</v>
      </c>
      <c r="D100" s="141" t="s">
        <v>44</v>
      </c>
      <c r="E100" s="70">
        <v>100</v>
      </c>
      <c r="F100" s="70">
        <v>13</v>
      </c>
      <c r="G100" s="70">
        <v>50</v>
      </c>
      <c r="H100" s="70">
        <v>14</v>
      </c>
      <c r="I100" s="70"/>
      <c r="J100" s="70"/>
      <c r="K100" s="70"/>
      <c r="L100" s="105" t="s">
        <v>195</v>
      </c>
      <c r="M100" s="70">
        <v>27</v>
      </c>
      <c r="N100" s="70">
        <v>12</v>
      </c>
      <c r="O100" s="106">
        <v>2246.16</v>
      </c>
      <c r="P100" s="106">
        <v>17000</v>
      </c>
      <c r="Q100" s="106">
        <v>19246.16</v>
      </c>
      <c r="R100" s="142">
        <f t="shared" si="7"/>
        <v>74</v>
      </c>
      <c r="T100" s="146" t="s">
        <v>46</v>
      </c>
      <c r="AB100" s="71">
        <v>0</v>
      </c>
      <c r="AC100" s="71">
        <v>37</v>
      </c>
      <c r="AD100" s="106">
        <v>6925.66</v>
      </c>
      <c r="AE100" s="106">
        <v>0</v>
      </c>
      <c r="AF100" s="106">
        <v>6925.66</v>
      </c>
      <c r="AG100" s="147">
        <f t="shared" si="8"/>
        <v>65</v>
      </c>
      <c r="AI100" s="150" t="s">
        <v>44</v>
      </c>
      <c r="AJ100" s="70">
        <v>100</v>
      </c>
      <c r="AK100" s="70">
        <v>2</v>
      </c>
      <c r="AL100" s="70"/>
      <c r="AM100" s="70"/>
      <c r="AN100" s="70"/>
      <c r="AO100" s="70"/>
      <c r="AP100" s="105" t="s">
        <v>196</v>
      </c>
      <c r="AQ100" s="70">
        <v>2</v>
      </c>
      <c r="AR100" s="70">
        <v>0</v>
      </c>
      <c r="AS100" s="106">
        <v>0</v>
      </c>
      <c r="AT100" s="106">
        <v>1700</v>
      </c>
      <c r="AU100" s="106">
        <v>1700</v>
      </c>
      <c r="AV100" s="151">
        <f t="shared" si="9"/>
        <v>92</v>
      </c>
      <c r="AX100" s="126" t="s">
        <v>47</v>
      </c>
      <c r="BF100" s="71">
        <v>0</v>
      </c>
      <c r="BG100" s="71">
        <v>39</v>
      </c>
      <c r="BH100" s="106">
        <v>10766.94</v>
      </c>
      <c r="BI100" s="106">
        <v>10766.94</v>
      </c>
      <c r="BJ100" s="129">
        <f t="shared" si="10"/>
        <v>33</v>
      </c>
      <c r="BK100" s="132">
        <f t="shared" si="6"/>
        <v>38638.759999999995</v>
      </c>
      <c r="BL100" s="133">
        <f t="shared" si="11"/>
        <v>122</v>
      </c>
    </row>
    <row r="101" spans="1:64" ht="45" x14ac:dyDescent="0.25">
      <c r="A101" s="137" t="s">
        <v>63</v>
      </c>
      <c r="B101" s="138" t="s">
        <v>51</v>
      </c>
      <c r="D101" s="141" t="s">
        <v>44</v>
      </c>
      <c r="E101" s="70">
        <v>100</v>
      </c>
      <c r="F101" s="70">
        <v>8</v>
      </c>
      <c r="G101" s="70">
        <v>90</v>
      </c>
      <c r="H101" s="70">
        <v>4</v>
      </c>
      <c r="I101" s="70"/>
      <c r="J101" s="70"/>
      <c r="K101" s="70"/>
      <c r="M101" s="70">
        <v>12</v>
      </c>
      <c r="N101" s="70">
        <v>27</v>
      </c>
      <c r="O101" s="106">
        <v>5053.8600000000006</v>
      </c>
      <c r="P101" s="106">
        <v>9860</v>
      </c>
      <c r="Q101" s="106">
        <v>14913.86</v>
      </c>
      <c r="R101" s="142">
        <f t="shared" si="7"/>
        <v>156</v>
      </c>
      <c r="T101" s="146" t="s">
        <v>46</v>
      </c>
      <c r="AB101" s="71">
        <v>0</v>
      </c>
      <c r="AC101" s="71">
        <v>37</v>
      </c>
      <c r="AD101" s="106">
        <v>6925.66</v>
      </c>
      <c r="AE101" s="106">
        <v>0</v>
      </c>
      <c r="AF101" s="106">
        <v>6925.66</v>
      </c>
      <c r="AG101" s="147">
        <f t="shared" si="8"/>
        <v>65</v>
      </c>
      <c r="AI101" s="150" t="s">
        <v>44</v>
      </c>
      <c r="AJ101" s="70">
        <v>100</v>
      </c>
      <c r="AK101" s="70">
        <v>2</v>
      </c>
      <c r="AL101" s="70"/>
      <c r="AM101" s="70"/>
      <c r="AN101" s="70"/>
      <c r="AO101" s="70"/>
      <c r="AQ101" s="70">
        <v>2</v>
      </c>
      <c r="AR101" s="70">
        <v>0</v>
      </c>
      <c r="AS101" s="106">
        <v>0</v>
      </c>
      <c r="AT101" s="106">
        <v>1700</v>
      </c>
      <c r="AU101" s="106">
        <v>1700</v>
      </c>
      <c r="AV101" s="151">
        <f t="shared" si="9"/>
        <v>92</v>
      </c>
      <c r="AX101" s="126" t="s">
        <v>47</v>
      </c>
      <c r="BF101" s="71">
        <v>0</v>
      </c>
      <c r="BG101" s="71">
        <v>39</v>
      </c>
      <c r="BH101" s="106">
        <v>10766.94</v>
      </c>
      <c r="BI101" s="106">
        <v>10766.94</v>
      </c>
      <c r="BJ101" s="129">
        <f t="shared" si="10"/>
        <v>33</v>
      </c>
      <c r="BK101" s="132">
        <f t="shared" si="6"/>
        <v>34306.46</v>
      </c>
      <c r="BL101" s="133">
        <f t="shared" si="11"/>
        <v>161</v>
      </c>
    </row>
    <row r="102" spans="1:64" ht="30" x14ac:dyDescent="0.25">
      <c r="A102" s="137" t="s">
        <v>60</v>
      </c>
      <c r="B102" s="138" t="s">
        <v>49</v>
      </c>
      <c r="D102" s="141" t="s">
        <v>44</v>
      </c>
      <c r="E102" s="70">
        <v>90</v>
      </c>
      <c r="F102" s="70">
        <v>39</v>
      </c>
      <c r="G102" s="70"/>
      <c r="H102" s="70"/>
      <c r="I102" s="70"/>
      <c r="J102" s="70"/>
      <c r="K102" s="70"/>
      <c r="L102" s="105" t="s">
        <v>197</v>
      </c>
      <c r="M102" s="70">
        <v>39</v>
      </c>
      <c r="N102" s="70">
        <v>0</v>
      </c>
      <c r="O102" s="106">
        <v>0</v>
      </c>
      <c r="P102" s="106">
        <v>29835</v>
      </c>
      <c r="Q102" s="106">
        <v>29835</v>
      </c>
      <c r="R102" s="142">
        <f t="shared" si="7"/>
        <v>10</v>
      </c>
      <c r="T102" s="146" t="s">
        <v>44</v>
      </c>
      <c r="U102" s="71">
        <v>90</v>
      </c>
      <c r="V102" s="71">
        <v>37</v>
      </c>
      <c r="AA102" s="105" t="s">
        <v>198</v>
      </c>
      <c r="AB102" s="71">
        <v>37</v>
      </c>
      <c r="AC102" s="71">
        <v>0</v>
      </c>
      <c r="AD102" s="106">
        <v>0</v>
      </c>
      <c r="AE102" s="106">
        <v>28305</v>
      </c>
      <c r="AF102" s="106">
        <v>28305</v>
      </c>
      <c r="AG102" s="147">
        <f t="shared" si="8"/>
        <v>5</v>
      </c>
      <c r="AI102" s="150" t="s">
        <v>44</v>
      </c>
      <c r="AJ102" s="70">
        <v>100</v>
      </c>
      <c r="AK102" s="70">
        <v>8</v>
      </c>
      <c r="AL102" s="70"/>
      <c r="AM102" s="70"/>
      <c r="AN102" s="70"/>
      <c r="AO102" s="70"/>
      <c r="AP102" s="105" t="s">
        <v>199</v>
      </c>
      <c r="AQ102" s="70">
        <v>8</v>
      </c>
      <c r="AR102" s="70">
        <v>0</v>
      </c>
      <c r="AS102" s="106">
        <v>0</v>
      </c>
      <c r="AT102" s="106">
        <v>6800</v>
      </c>
      <c r="AU102" s="106">
        <v>6800</v>
      </c>
      <c r="AV102" s="151">
        <f t="shared" si="9"/>
        <v>40</v>
      </c>
      <c r="AX102" s="126" t="s">
        <v>47</v>
      </c>
      <c r="BF102" s="71">
        <v>0</v>
      </c>
      <c r="BG102" s="71">
        <v>39</v>
      </c>
      <c r="BH102" s="106">
        <v>10766.94</v>
      </c>
      <c r="BI102" s="106">
        <v>10766.94</v>
      </c>
      <c r="BJ102" s="129">
        <f t="shared" si="10"/>
        <v>33</v>
      </c>
      <c r="BK102" s="132">
        <f t="shared" si="6"/>
        <v>75706.94</v>
      </c>
      <c r="BL102" s="133">
        <f t="shared" si="11"/>
        <v>15</v>
      </c>
    </row>
    <row r="103" spans="1:64" ht="45" x14ac:dyDescent="0.25">
      <c r="A103" s="137" t="s">
        <v>172</v>
      </c>
      <c r="B103" s="138" t="s">
        <v>91</v>
      </c>
      <c r="D103" s="141" t="s">
        <v>46</v>
      </c>
      <c r="E103" s="70"/>
      <c r="F103" s="70"/>
      <c r="G103" s="70"/>
      <c r="H103" s="70"/>
      <c r="I103" s="70"/>
      <c r="J103" s="70"/>
      <c r="K103" s="70"/>
      <c r="M103" s="70">
        <v>0</v>
      </c>
      <c r="N103" s="70">
        <v>39</v>
      </c>
      <c r="O103" s="106">
        <v>10766.94</v>
      </c>
      <c r="P103" s="106">
        <v>0</v>
      </c>
      <c r="Q103" s="106">
        <v>10766.94</v>
      </c>
      <c r="R103" s="142">
        <f t="shared" si="7"/>
        <v>171</v>
      </c>
      <c r="T103" s="146" t="s">
        <v>46</v>
      </c>
      <c r="AB103" s="71">
        <v>0</v>
      </c>
      <c r="AC103" s="71">
        <v>37</v>
      </c>
      <c r="AD103" s="106">
        <v>6925.66</v>
      </c>
      <c r="AE103" s="106">
        <v>0</v>
      </c>
      <c r="AF103" s="106">
        <v>6925.66</v>
      </c>
      <c r="AG103" s="147">
        <f t="shared" si="8"/>
        <v>65</v>
      </c>
      <c r="AI103" s="150" t="s">
        <v>46</v>
      </c>
      <c r="AJ103" s="70"/>
      <c r="AK103" s="70"/>
      <c r="AL103" s="70"/>
      <c r="AM103" s="70"/>
      <c r="AN103" s="70"/>
      <c r="AO103" s="70"/>
      <c r="AQ103" s="70">
        <v>0</v>
      </c>
      <c r="AR103" s="70">
        <v>2</v>
      </c>
      <c r="AS103" s="106">
        <v>374.36</v>
      </c>
      <c r="AT103" s="106">
        <v>0</v>
      </c>
      <c r="AU103" s="106">
        <v>374.36</v>
      </c>
      <c r="AV103" s="151">
        <f t="shared" si="9"/>
        <v>159</v>
      </c>
      <c r="AX103" s="126" t="s">
        <v>47</v>
      </c>
      <c r="BF103" s="71">
        <v>0</v>
      </c>
      <c r="BG103" s="71">
        <v>39</v>
      </c>
      <c r="BH103" s="106">
        <v>10766.94</v>
      </c>
      <c r="BI103" s="106">
        <v>10766.94</v>
      </c>
      <c r="BJ103" s="129">
        <f t="shared" si="10"/>
        <v>33</v>
      </c>
      <c r="BK103" s="132">
        <f t="shared" si="6"/>
        <v>28833.9</v>
      </c>
      <c r="BL103" s="133">
        <f t="shared" si="11"/>
        <v>172</v>
      </c>
    </row>
    <row r="104" spans="1:64" ht="45" x14ac:dyDescent="0.25">
      <c r="A104" s="137" t="s">
        <v>69</v>
      </c>
      <c r="B104" s="138" t="s">
        <v>91</v>
      </c>
      <c r="D104" s="141" t="s">
        <v>44</v>
      </c>
      <c r="E104" s="70">
        <v>100</v>
      </c>
      <c r="F104" s="70">
        <v>18</v>
      </c>
      <c r="G104" s="70"/>
      <c r="H104" s="70"/>
      <c r="I104" s="70"/>
      <c r="J104" s="70"/>
      <c r="K104" s="70"/>
      <c r="M104" s="70">
        <v>18</v>
      </c>
      <c r="N104" s="70">
        <v>21</v>
      </c>
      <c r="O104" s="106">
        <v>3930.78</v>
      </c>
      <c r="P104" s="106">
        <v>15300</v>
      </c>
      <c r="Q104" s="106">
        <v>19230.78</v>
      </c>
      <c r="R104" s="142">
        <f t="shared" si="7"/>
        <v>75</v>
      </c>
      <c r="T104" s="146" t="s">
        <v>46</v>
      </c>
      <c r="AB104" s="71">
        <v>0</v>
      </c>
      <c r="AC104" s="71">
        <v>37</v>
      </c>
      <c r="AD104" s="106">
        <v>6925.66</v>
      </c>
      <c r="AE104" s="106">
        <v>0</v>
      </c>
      <c r="AF104" s="106">
        <v>6925.66</v>
      </c>
      <c r="AG104" s="147">
        <f t="shared" si="8"/>
        <v>65</v>
      </c>
      <c r="AI104" s="150" t="s">
        <v>44</v>
      </c>
      <c r="AJ104" s="70">
        <v>100</v>
      </c>
      <c r="AK104" s="70">
        <v>2</v>
      </c>
      <c r="AL104" s="70"/>
      <c r="AM104" s="70"/>
      <c r="AN104" s="70"/>
      <c r="AO104" s="70"/>
      <c r="AQ104" s="70">
        <v>2</v>
      </c>
      <c r="AR104" s="70">
        <v>0</v>
      </c>
      <c r="AS104" s="106">
        <v>0</v>
      </c>
      <c r="AT104" s="106">
        <v>1700</v>
      </c>
      <c r="AU104" s="106">
        <v>1700</v>
      </c>
      <c r="AV104" s="151">
        <f t="shared" si="9"/>
        <v>92</v>
      </c>
      <c r="AX104" s="126" t="s">
        <v>47</v>
      </c>
      <c r="BF104" s="71">
        <v>0</v>
      </c>
      <c r="BG104" s="71">
        <v>39</v>
      </c>
      <c r="BH104" s="106">
        <v>10766.94</v>
      </c>
      <c r="BI104" s="106">
        <v>10766.94</v>
      </c>
      <c r="BJ104" s="129">
        <f t="shared" si="10"/>
        <v>33</v>
      </c>
      <c r="BK104" s="132">
        <f t="shared" si="6"/>
        <v>38623.379999999997</v>
      </c>
      <c r="BL104" s="133">
        <f t="shared" si="11"/>
        <v>123</v>
      </c>
    </row>
    <row r="105" spans="1:64" ht="45" x14ac:dyDescent="0.25">
      <c r="A105" s="137" t="s">
        <v>86</v>
      </c>
      <c r="B105" s="138" t="s">
        <v>49</v>
      </c>
      <c r="D105" s="141" t="s">
        <v>46</v>
      </c>
      <c r="E105" s="70"/>
      <c r="F105" s="70"/>
      <c r="G105" s="70"/>
      <c r="H105" s="70"/>
      <c r="I105" s="70"/>
      <c r="J105" s="70"/>
      <c r="K105" s="70"/>
      <c r="M105" s="70">
        <v>0</v>
      </c>
      <c r="N105" s="70">
        <v>39</v>
      </c>
      <c r="O105" s="106">
        <v>10766.94</v>
      </c>
      <c r="P105" s="106">
        <v>0</v>
      </c>
      <c r="Q105" s="106">
        <v>10766.94</v>
      </c>
      <c r="R105" s="142">
        <f t="shared" si="7"/>
        <v>171</v>
      </c>
      <c r="T105" s="146" t="s">
        <v>46</v>
      </c>
      <c r="AB105" s="71">
        <v>0</v>
      </c>
      <c r="AC105" s="71">
        <v>37</v>
      </c>
      <c r="AD105" s="106">
        <v>6925.66</v>
      </c>
      <c r="AE105" s="106">
        <v>0</v>
      </c>
      <c r="AF105" s="106">
        <v>6925.66</v>
      </c>
      <c r="AG105" s="147">
        <f t="shared" si="8"/>
        <v>65</v>
      </c>
      <c r="AI105" s="150" t="s">
        <v>46</v>
      </c>
      <c r="AJ105" s="70"/>
      <c r="AK105" s="70"/>
      <c r="AL105" s="70"/>
      <c r="AM105" s="70"/>
      <c r="AN105" s="70"/>
      <c r="AO105" s="70"/>
      <c r="AQ105" s="70">
        <v>0</v>
      </c>
      <c r="AR105" s="70">
        <v>2</v>
      </c>
      <c r="AS105" s="106">
        <v>374.36</v>
      </c>
      <c r="AT105" s="106">
        <v>0</v>
      </c>
      <c r="AU105" s="106">
        <v>374.36</v>
      </c>
      <c r="AV105" s="151">
        <f t="shared" si="9"/>
        <v>159</v>
      </c>
      <c r="AX105" s="126" t="s">
        <v>47</v>
      </c>
      <c r="BF105" s="71">
        <v>0</v>
      </c>
      <c r="BG105" s="71">
        <v>39</v>
      </c>
      <c r="BH105" s="106">
        <v>10766.94</v>
      </c>
      <c r="BI105" s="106">
        <v>10766.94</v>
      </c>
      <c r="BJ105" s="129">
        <f t="shared" si="10"/>
        <v>33</v>
      </c>
      <c r="BK105" s="132">
        <f t="shared" si="6"/>
        <v>28833.9</v>
      </c>
      <c r="BL105" s="133">
        <f t="shared" si="11"/>
        <v>172</v>
      </c>
    </row>
    <row r="106" spans="1:64" ht="45" x14ac:dyDescent="0.25">
      <c r="A106" s="137" t="s">
        <v>200</v>
      </c>
      <c r="B106" s="138" t="s">
        <v>81</v>
      </c>
      <c r="D106" s="141" t="s">
        <v>44</v>
      </c>
      <c r="E106" s="70">
        <v>100</v>
      </c>
      <c r="F106" s="70">
        <v>12</v>
      </c>
      <c r="G106" s="70"/>
      <c r="H106" s="70"/>
      <c r="I106" s="70"/>
      <c r="J106" s="70"/>
      <c r="K106" s="70"/>
      <c r="L106" s="105" t="s">
        <v>201</v>
      </c>
      <c r="M106" s="70">
        <v>12</v>
      </c>
      <c r="N106" s="70">
        <v>27</v>
      </c>
      <c r="O106" s="106">
        <v>5053.8600000000006</v>
      </c>
      <c r="P106" s="106">
        <v>10200</v>
      </c>
      <c r="Q106" s="106">
        <v>15253.86</v>
      </c>
      <c r="R106" s="142">
        <f t="shared" si="7"/>
        <v>146</v>
      </c>
      <c r="T106" s="146" t="s">
        <v>46</v>
      </c>
      <c r="AB106" s="71">
        <v>0</v>
      </c>
      <c r="AC106" s="71">
        <v>37</v>
      </c>
      <c r="AD106" s="106">
        <v>6925.66</v>
      </c>
      <c r="AE106" s="106">
        <v>0</v>
      </c>
      <c r="AF106" s="106">
        <v>6925.66</v>
      </c>
      <c r="AG106" s="147">
        <f t="shared" si="8"/>
        <v>65</v>
      </c>
      <c r="AI106" s="150" t="s">
        <v>44</v>
      </c>
      <c r="AJ106" s="70">
        <v>100</v>
      </c>
      <c r="AK106" s="70">
        <v>6</v>
      </c>
      <c r="AL106" s="70"/>
      <c r="AM106" s="70"/>
      <c r="AN106" s="70"/>
      <c r="AO106" s="70"/>
      <c r="AP106" s="105" t="s">
        <v>202</v>
      </c>
      <c r="AQ106" s="70">
        <v>6</v>
      </c>
      <c r="AR106" s="70">
        <v>0</v>
      </c>
      <c r="AS106" s="106">
        <v>0</v>
      </c>
      <c r="AT106" s="106">
        <v>5100</v>
      </c>
      <c r="AU106" s="106">
        <v>5100</v>
      </c>
      <c r="AV106" s="151">
        <f t="shared" si="9"/>
        <v>43</v>
      </c>
      <c r="AX106" s="126" t="s">
        <v>47</v>
      </c>
      <c r="BF106" s="71">
        <v>0</v>
      </c>
      <c r="BG106" s="71">
        <v>39</v>
      </c>
      <c r="BH106" s="106">
        <v>10766.94</v>
      </c>
      <c r="BI106" s="106">
        <v>10766.94</v>
      </c>
      <c r="BJ106" s="129">
        <f t="shared" si="10"/>
        <v>33</v>
      </c>
      <c r="BK106" s="132">
        <f t="shared" si="6"/>
        <v>38046.46</v>
      </c>
      <c r="BL106" s="133">
        <f t="shared" si="11"/>
        <v>131</v>
      </c>
    </row>
    <row r="107" spans="1:64" ht="45" x14ac:dyDescent="0.25">
      <c r="A107" s="137" t="s">
        <v>60</v>
      </c>
      <c r="B107" s="138" t="s">
        <v>61</v>
      </c>
      <c r="D107" s="141" t="s">
        <v>30</v>
      </c>
      <c r="E107" s="70">
        <v>100</v>
      </c>
      <c r="F107" s="70">
        <v>26</v>
      </c>
      <c r="G107" s="70"/>
      <c r="H107" s="70"/>
      <c r="I107" s="70"/>
      <c r="J107" s="70"/>
      <c r="K107" s="70"/>
      <c r="M107" s="70">
        <v>26</v>
      </c>
      <c r="N107" s="70">
        <v>13</v>
      </c>
      <c r="O107" s="106">
        <v>2433.34</v>
      </c>
      <c r="P107" s="106">
        <v>22100</v>
      </c>
      <c r="Q107" s="106">
        <v>24533.34</v>
      </c>
      <c r="R107" s="142">
        <f t="shared" si="7"/>
        <v>14</v>
      </c>
      <c r="T107" s="146" t="s">
        <v>50</v>
      </c>
      <c r="AB107" s="71">
        <v>0</v>
      </c>
      <c r="AC107" s="71">
        <v>37</v>
      </c>
      <c r="AD107" s="106">
        <v>6925.66</v>
      </c>
      <c r="AE107" s="106">
        <v>0</v>
      </c>
      <c r="AF107" s="106">
        <v>6925.66</v>
      </c>
      <c r="AG107" s="147">
        <f t="shared" si="8"/>
        <v>65</v>
      </c>
      <c r="AI107" s="150" t="s">
        <v>30</v>
      </c>
      <c r="AJ107" s="70">
        <v>100</v>
      </c>
      <c r="AK107" s="70">
        <v>26</v>
      </c>
      <c r="AL107" s="70"/>
      <c r="AM107" s="70"/>
      <c r="AN107" s="70"/>
      <c r="AO107" s="70"/>
      <c r="AQ107" s="70">
        <v>26</v>
      </c>
      <c r="AR107" s="70">
        <v>0</v>
      </c>
      <c r="AS107" s="106">
        <v>0</v>
      </c>
      <c r="AT107" s="106">
        <v>22100</v>
      </c>
      <c r="AU107" s="106">
        <v>22100</v>
      </c>
      <c r="AV107" s="151">
        <f t="shared" si="9"/>
        <v>5</v>
      </c>
      <c r="AX107" s="126" t="s">
        <v>84</v>
      </c>
      <c r="AY107" s="71">
        <v>100</v>
      </c>
      <c r="AZ107" s="71">
        <v>26</v>
      </c>
      <c r="BF107" s="71">
        <v>26</v>
      </c>
      <c r="BG107" s="71">
        <v>13</v>
      </c>
      <c r="BH107" s="106">
        <v>2433.34</v>
      </c>
      <c r="BI107" s="106">
        <v>24533.34</v>
      </c>
      <c r="BJ107" s="129">
        <f t="shared" si="10"/>
        <v>3</v>
      </c>
      <c r="BK107" s="132">
        <f t="shared" si="6"/>
        <v>78092.34</v>
      </c>
      <c r="BL107" s="133">
        <f t="shared" si="11"/>
        <v>6</v>
      </c>
    </row>
    <row r="108" spans="1:64" ht="45" x14ac:dyDescent="0.25">
      <c r="A108" s="137" t="s">
        <v>203</v>
      </c>
      <c r="B108" s="138" t="s">
        <v>91</v>
      </c>
      <c r="D108" s="141" t="s">
        <v>46</v>
      </c>
      <c r="E108" s="70"/>
      <c r="F108" s="70"/>
      <c r="G108" s="70"/>
      <c r="H108" s="70"/>
      <c r="I108" s="70"/>
      <c r="J108" s="70"/>
      <c r="K108" s="70"/>
      <c r="M108" s="70">
        <v>0</v>
      </c>
      <c r="N108" s="70">
        <v>39</v>
      </c>
      <c r="O108" s="106">
        <v>10766.94</v>
      </c>
      <c r="P108" s="106">
        <v>0</v>
      </c>
      <c r="Q108" s="106">
        <v>10766.94</v>
      </c>
      <c r="R108" s="142">
        <f t="shared" si="7"/>
        <v>171</v>
      </c>
      <c r="T108" s="146" t="s">
        <v>46</v>
      </c>
      <c r="AB108" s="71">
        <v>0</v>
      </c>
      <c r="AC108" s="71">
        <v>37</v>
      </c>
      <c r="AD108" s="106">
        <v>6925.66</v>
      </c>
      <c r="AE108" s="106">
        <v>0</v>
      </c>
      <c r="AF108" s="106">
        <v>6925.66</v>
      </c>
      <c r="AG108" s="147">
        <f t="shared" si="8"/>
        <v>65</v>
      </c>
      <c r="AI108" s="150" t="s">
        <v>46</v>
      </c>
      <c r="AJ108" s="70"/>
      <c r="AK108" s="70"/>
      <c r="AL108" s="70"/>
      <c r="AM108" s="70"/>
      <c r="AN108" s="70"/>
      <c r="AO108" s="70"/>
      <c r="AQ108" s="70">
        <v>0</v>
      </c>
      <c r="AR108" s="70">
        <v>2</v>
      </c>
      <c r="AS108" s="106">
        <v>374.36</v>
      </c>
      <c r="AT108" s="106">
        <v>0</v>
      </c>
      <c r="AU108" s="106">
        <v>374.36</v>
      </c>
      <c r="AV108" s="151">
        <f t="shared" si="9"/>
        <v>159</v>
      </c>
      <c r="AX108" s="126" t="s">
        <v>47</v>
      </c>
      <c r="BF108" s="71">
        <v>0</v>
      </c>
      <c r="BG108" s="71">
        <v>39</v>
      </c>
      <c r="BH108" s="106">
        <v>10766.94</v>
      </c>
      <c r="BI108" s="106">
        <v>10766.94</v>
      </c>
      <c r="BJ108" s="129">
        <f t="shared" si="10"/>
        <v>33</v>
      </c>
      <c r="BK108" s="132">
        <f t="shared" si="6"/>
        <v>28833.9</v>
      </c>
      <c r="BL108" s="133">
        <f t="shared" si="11"/>
        <v>172</v>
      </c>
    </row>
    <row r="109" spans="1:64" ht="30" x14ac:dyDescent="0.25">
      <c r="A109" s="137" t="s">
        <v>98</v>
      </c>
      <c r="B109" s="138" t="s">
        <v>43</v>
      </c>
      <c r="D109" s="141" t="s">
        <v>44</v>
      </c>
      <c r="E109" s="70">
        <v>100</v>
      </c>
      <c r="F109" s="70">
        <v>26</v>
      </c>
      <c r="G109" s="70"/>
      <c r="H109" s="70"/>
      <c r="I109" s="70"/>
      <c r="J109" s="70"/>
      <c r="K109" s="70"/>
      <c r="L109" s="105" t="s">
        <v>204</v>
      </c>
      <c r="M109" s="70">
        <v>26</v>
      </c>
      <c r="N109" s="70">
        <v>13</v>
      </c>
      <c r="O109" s="106">
        <v>2433.34</v>
      </c>
      <c r="P109" s="106">
        <v>22100</v>
      </c>
      <c r="Q109" s="106">
        <v>24533.34</v>
      </c>
      <c r="R109" s="142">
        <f t="shared" si="7"/>
        <v>14</v>
      </c>
      <c r="T109" s="146" t="s">
        <v>44</v>
      </c>
      <c r="U109" s="71">
        <v>100</v>
      </c>
      <c r="V109" s="71">
        <v>26</v>
      </c>
      <c r="AA109" s="105" t="s">
        <v>205</v>
      </c>
      <c r="AB109" s="71">
        <v>26</v>
      </c>
      <c r="AC109" s="71">
        <v>11</v>
      </c>
      <c r="AD109" s="106">
        <v>2058.98</v>
      </c>
      <c r="AE109" s="106">
        <v>22100</v>
      </c>
      <c r="AF109" s="106">
        <v>24158.98</v>
      </c>
      <c r="AG109" s="147">
        <f t="shared" si="8"/>
        <v>7</v>
      </c>
      <c r="AI109" s="150" t="s">
        <v>44</v>
      </c>
      <c r="AJ109" s="70">
        <v>100</v>
      </c>
      <c r="AK109" s="70">
        <v>4</v>
      </c>
      <c r="AL109" s="70"/>
      <c r="AM109" s="70"/>
      <c r="AN109" s="70"/>
      <c r="AO109" s="70"/>
      <c r="AP109" s="105" t="s">
        <v>206</v>
      </c>
      <c r="AQ109" s="70">
        <v>4</v>
      </c>
      <c r="AR109" s="70">
        <v>0</v>
      </c>
      <c r="AS109" s="106">
        <v>0</v>
      </c>
      <c r="AT109" s="106">
        <v>3400</v>
      </c>
      <c r="AU109" s="106">
        <v>3400</v>
      </c>
      <c r="AV109" s="151">
        <f t="shared" si="9"/>
        <v>56</v>
      </c>
      <c r="AX109" s="126" t="s">
        <v>47</v>
      </c>
      <c r="BF109" s="71">
        <v>0</v>
      </c>
      <c r="BG109" s="71">
        <v>39</v>
      </c>
      <c r="BH109" s="106">
        <v>10766.94</v>
      </c>
      <c r="BI109" s="106">
        <v>10766.94</v>
      </c>
      <c r="BJ109" s="129">
        <f t="shared" si="10"/>
        <v>33</v>
      </c>
      <c r="BK109" s="132">
        <f t="shared" si="6"/>
        <v>62859.259999999995</v>
      </c>
      <c r="BL109" s="133">
        <f t="shared" si="11"/>
        <v>32</v>
      </c>
    </row>
    <row r="110" spans="1:64" ht="45" x14ac:dyDescent="0.25">
      <c r="A110" s="137" t="s">
        <v>42</v>
      </c>
      <c r="B110" s="138" t="s">
        <v>61</v>
      </c>
      <c r="D110" s="141" t="s">
        <v>30</v>
      </c>
      <c r="E110" s="70">
        <v>100</v>
      </c>
      <c r="F110" s="70">
        <v>26</v>
      </c>
      <c r="G110" s="70"/>
      <c r="H110" s="70"/>
      <c r="I110" s="70"/>
      <c r="J110" s="70"/>
      <c r="K110" s="70"/>
      <c r="M110" s="70">
        <v>26</v>
      </c>
      <c r="N110" s="70">
        <v>13</v>
      </c>
      <c r="O110" s="106">
        <v>2433.34</v>
      </c>
      <c r="P110" s="106">
        <v>22100</v>
      </c>
      <c r="Q110" s="106">
        <v>24533.34</v>
      </c>
      <c r="R110" s="142">
        <f t="shared" si="7"/>
        <v>14</v>
      </c>
      <c r="T110" s="146" t="s">
        <v>50</v>
      </c>
      <c r="AB110" s="71">
        <v>0</v>
      </c>
      <c r="AC110" s="71">
        <v>37</v>
      </c>
      <c r="AD110" s="106">
        <v>6925.66</v>
      </c>
      <c r="AE110" s="106">
        <v>0</v>
      </c>
      <c r="AF110" s="106">
        <v>6925.66</v>
      </c>
      <c r="AG110" s="147">
        <f t="shared" si="8"/>
        <v>65</v>
      </c>
      <c r="AI110" s="150" t="s">
        <v>30</v>
      </c>
      <c r="AJ110" s="70">
        <v>100</v>
      </c>
      <c r="AK110" s="70">
        <v>26</v>
      </c>
      <c r="AL110" s="70"/>
      <c r="AM110" s="70"/>
      <c r="AN110" s="70"/>
      <c r="AO110" s="70"/>
      <c r="AQ110" s="70">
        <v>26</v>
      </c>
      <c r="AR110" s="70">
        <v>0</v>
      </c>
      <c r="AS110" s="106">
        <v>0</v>
      </c>
      <c r="AT110" s="106">
        <v>22100</v>
      </c>
      <c r="AU110" s="106">
        <v>22100</v>
      </c>
      <c r="AV110" s="151">
        <f t="shared" si="9"/>
        <v>5</v>
      </c>
      <c r="AX110" s="126" t="s">
        <v>84</v>
      </c>
      <c r="AY110" s="71">
        <v>100</v>
      </c>
      <c r="AZ110" s="71">
        <v>26</v>
      </c>
      <c r="BE110" s="105" t="s">
        <v>207</v>
      </c>
      <c r="BF110" s="71">
        <v>26</v>
      </c>
      <c r="BG110" s="71">
        <v>13</v>
      </c>
      <c r="BH110" s="106">
        <v>2433.34</v>
      </c>
      <c r="BI110" s="106">
        <v>24533.34</v>
      </c>
      <c r="BJ110" s="129">
        <f t="shared" si="10"/>
        <v>3</v>
      </c>
      <c r="BK110" s="132">
        <f t="shared" si="6"/>
        <v>78092.34</v>
      </c>
      <c r="BL110" s="133">
        <f t="shared" si="11"/>
        <v>6</v>
      </c>
    </row>
    <row r="111" spans="1:64" ht="30" x14ac:dyDescent="0.25">
      <c r="A111" s="137" t="s">
        <v>42</v>
      </c>
      <c r="B111" s="138" t="s">
        <v>91</v>
      </c>
      <c r="D111" s="141" t="s">
        <v>44</v>
      </c>
      <c r="E111" s="70">
        <v>100</v>
      </c>
      <c r="F111" s="70">
        <v>6</v>
      </c>
      <c r="G111" s="70">
        <v>50</v>
      </c>
      <c r="H111" s="70">
        <v>6</v>
      </c>
      <c r="I111" s="70"/>
      <c r="J111" s="70"/>
      <c r="K111" s="70"/>
      <c r="M111" s="70">
        <v>12</v>
      </c>
      <c r="N111" s="70">
        <v>27</v>
      </c>
      <c r="O111" s="106">
        <v>5053.8600000000006</v>
      </c>
      <c r="P111" s="106">
        <v>7650</v>
      </c>
      <c r="Q111" s="106">
        <v>12703.86</v>
      </c>
      <c r="R111" s="142">
        <f t="shared" si="7"/>
        <v>166</v>
      </c>
      <c r="T111" s="146" t="s">
        <v>44</v>
      </c>
      <c r="U111" s="71">
        <v>100</v>
      </c>
      <c r="V111" s="71">
        <v>6</v>
      </c>
      <c r="W111" s="71">
        <v>50</v>
      </c>
      <c r="X111" s="71">
        <v>6</v>
      </c>
      <c r="AB111" s="71">
        <v>12</v>
      </c>
      <c r="AC111" s="71">
        <v>25</v>
      </c>
      <c r="AD111" s="106">
        <v>4679.5</v>
      </c>
      <c r="AE111" s="106">
        <v>7650</v>
      </c>
      <c r="AF111" s="106">
        <v>12329.5</v>
      </c>
      <c r="AG111" s="147">
        <f t="shared" si="8"/>
        <v>55</v>
      </c>
      <c r="AI111" s="150" t="s">
        <v>44</v>
      </c>
      <c r="AJ111" s="70">
        <v>100</v>
      </c>
      <c r="AK111" s="70">
        <v>4</v>
      </c>
      <c r="AL111" s="70"/>
      <c r="AM111" s="70"/>
      <c r="AN111" s="70"/>
      <c r="AO111" s="70"/>
      <c r="AQ111" s="70">
        <v>4</v>
      </c>
      <c r="AR111" s="70">
        <v>0</v>
      </c>
      <c r="AS111" s="106">
        <v>0</v>
      </c>
      <c r="AT111" s="106">
        <v>3400</v>
      </c>
      <c r="AU111" s="106">
        <v>3400</v>
      </c>
      <c r="AV111" s="151">
        <f t="shared" si="9"/>
        <v>56</v>
      </c>
      <c r="AX111" s="126" t="s">
        <v>47</v>
      </c>
      <c r="BF111" s="71">
        <v>0</v>
      </c>
      <c r="BG111" s="71">
        <v>39</v>
      </c>
      <c r="BH111" s="106">
        <v>10766.94</v>
      </c>
      <c r="BI111" s="106">
        <v>10766.94</v>
      </c>
      <c r="BJ111" s="129">
        <f t="shared" si="10"/>
        <v>33</v>
      </c>
      <c r="BK111" s="132">
        <f t="shared" si="6"/>
        <v>39200.300000000003</v>
      </c>
      <c r="BL111" s="133">
        <f t="shared" si="11"/>
        <v>117</v>
      </c>
    </row>
    <row r="112" spans="1:64" ht="30" x14ac:dyDescent="0.25">
      <c r="A112" s="137" t="s">
        <v>160</v>
      </c>
      <c r="B112" s="138" t="s">
        <v>91</v>
      </c>
      <c r="D112" s="141" t="s">
        <v>44</v>
      </c>
      <c r="E112" s="70">
        <v>100</v>
      </c>
      <c r="F112" s="70">
        <v>26</v>
      </c>
      <c r="G112" s="70"/>
      <c r="H112" s="70"/>
      <c r="I112" s="70"/>
      <c r="J112" s="70"/>
      <c r="K112" s="70"/>
      <c r="M112" s="70">
        <v>26</v>
      </c>
      <c r="N112" s="70">
        <v>13</v>
      </c>
      <c r="O112" s="106">
        <v>2433.34</v>
      </c>
      <c r="P112" s="106">
        <v>22100</v>
      </c>
      <c r="Q112" s="106">
        <v>24533.34</v>
      </c>
      <c r="R112" s="142">
        <f t="shared" si="7"/>
        <v>14</v>
      </c>
      <c r="T112" s="146" t="s">
        <v>44</v>
      </c>
      <c r="U112" s="71">
        <v>100</v>
      </c>
      <c r="V112" s="71">
        <v>26</v>
      </c>
      <c r="AB112" s="71">
        <v>26</v>
      </c>
      <c r="AC112" s="71">
        <v>11</v>
      </c>
      <c r="AD112" s="106">
        <v>2058.98</v>
      </c>
      <c r="AE112" s="106">
        <v>22100</v>
      </c>
      <c r="AF112" s="106">
        <v>24158.98</v>
      </c>
      <c r="AG112" s="147">
        <f t="shared" si="8"/>
        <v>7</v>
      </c>
      <c r="AI112" s="150" t="s">
        <v>44</v>
      </c>
      <c r="AJ112" s="70">
        <v>100</v>
      </c>
      <c r="AK112" s="70">
        <v>2</v>
      </c>
      <c r="AL112" s="70"/>
      <c r="AM112" s="70"/>
      <c r="AN112" s="70"/>
      <c r="AO112" s="70"/>
      <c r="AQ112" s="70">
        <v>2</v>
      </c>
      <c r="AR112" s="70">
        <v>0</v>
      </c>
      <c r="AS112" s="106">
        <v>0</v>
      </c>
      <c r="AT112" s="106">
        <v>1700</v>
      </c>
      <c r="AU112" s="106">
        <v>1700</v>
      </c>
      <c r="AV112" s="151">
        <f t="shared" si="9"/>
        <v>92</v>
      </c>
      <c r="AX112" s="126" t="s">
        <v>47</v>
      </c>
      <c r="BF112" s="71">
        <v>0</v>
      </c>
      <c r="BG112" s="71">
        <v>39</v>
      </c>
      <c r="BH112" s="106">
        <v>10766.94</v>
      </c>
      <c r="BI112" s="106">
        <v>10766.94</v>
      </c>
      <c r="BJ112" s="129">
        <f t="shared" si="10"/>
        <v>33</v>
      </c>
      <c r="BK112" s="132">
        <f t="shared" si="6"/>
        <v>61159.259999999995</v>
      </c>
      <c r="BL112" s="133">
        <f t="shared" si="11"/>
        <v>40</v>
      </c>
    </row>
    <row r="113" spans="1:64" ht="30" x14ac:dyDescent="0.25">
      <c r="A113" s="137" t="s">
        <v>60</v>
      </c>
      <c r="B113" s="138" t="s">
        <v>49</v>
      </c>
      <c r="D113" s="141" t="s">
        <v>44</v>
      </c>
      <c r="E113" s="70">
        <v>100</v>
      </c>
      <c r="F113" s="70">
        <v>25</v>
      </c>
      <c r="G113" s="70">
        <v>50</v>
      </c>
      <c r="H113" s="70">
        <v>14</v>
      </c>
      <c r="I113" s="70"/>
      <c r="J113" s="70"/>
      <c r="K113" s="70"/>
      <c r="L113" s="105" t="s">
        <v>208</v>
      </c>
      <c r="M113" s="70">
        <v>39</v>
      </c>
      <c r="N113" s="70">
        <v>0</v>
      </c>
      <c r="O113" s="106">
        <v>0</v>
      </c>
      <c r="P113" s="106">
        <v>27200</v>
      </c>
      <c r="Q113" s="106">
        <v>27200</v>
      </c>
      <c r="R113" s="142">
        <f t="shared" si="7"/>
        <v>12</v>
      </c>
      <c r="T113" s="146" t="s">
        <v>44</v>
      </c>
      <c r="U113" s="71">
        <v>100</v>
      </c>
      <c r="V113" s="71">
        <v>25</v>
      </c>
      <c r="W113" s="71">
        <v>50</v>
      </c>
      <c r="X113" s="71">
        <v>14</v>
      </c>
      <c r="AA113" s="105" t="s">
        <v>114</v>
      </c>
      <c r="AB113" s="71">
        <v>39</v>
      </c>
      <c r="AC113" s="71">
        <v>0</v>
      </c>
      <c r="AD113" s="106">
        <v>0</v>
      </c>
      <c r="AE113" s="106">
        <v>27200</v>
      </c>
      <c r="AF113" s="106">
        <v>27200</v>
      </c>
      <c r="AG113" s="147">
        <f t="shared" si="8"/>
        <v>6</v>
      </c>
      <c r="AI113" s="150" t="s">
        <v>44</v>
      </c>
      <c r="AJ113" s="70">
        <v>100</v>
      </c>
      <c r="AK113" s="70">
        <v>12</v>
      </c>
      <c r="AL113" s="70"/>
      <c r="AM113" s="70"/>
      <c r="AN113" s="70"/>
      <c r="AO113" s="70"/>
      <c r="AP113" s="105" t="s">
        <v>209</v>
      </c>
      <c r="AQ113" s="70">
        <v>12</v>
      </c>
      <c r="AR113" s="70">
        <v>0</v>
      </c>
      <c r="AS113" s="106">
        <v>0</v>
      </c>
      <c r="AT113" s="106">
        <v>10200</v>
      </c>
      <c r="AU113" s="106">
        <v>10200</v>
      </c>
      <c r="AV113" s="151">
        <f t="shared" si="9"/>
        <v>32</v>
      </c>
      <c r="AX113" s="126" t="s">
        <v>47</v>
      </c>
      <c r="BF113" s="71">
        <v>0</v>
      </c>
      <c r="BG113" s="71">
        <v>39</v>
      </c>
      <c r="BH113" s="106">
        <v>10766.94</v>
      </c>
      <c r="BI113" s="106">
        <v>10766.94</v>
      </c>
      <c r="BJ113" s="129">
        <f t="shared" si="10"/>
        <v>33</v>
      </c>
      <c r="BK113" s="132">
        <f t="shared" si="6"/>
        <v>75366.94</v>
      </c>
      <c r="BL113" s="133">
        <f t="shared" si="11"/>
        <v>16</v>
      </c>
    </row>
    <row r="114" spans="1:64" ht="45" x14ac:dyDescent="0.25">
      <c r="A114" s="137" t="s">
        <v>98</v>
      </c>
      <c r="B114" s="138" t="s">
        <v>49</v>
      </c>
      <c r="D114" s="141" t="s">
        <v>44</v>
      </c>
      <c r="E114" s="70">
        <v>100</v>
      </c>
      <c r="F114" s="70">
        <v>20</v>
      </c>
      <c r="G114" s="70"/>
      <c r="H114" s="70"/>
      <c r="I114" s="70"/>
      <c r="J114" s="70"/>
      <c r="K114" s="70"/>
      <c r="L114" s="105" t="s">
        <v>210</v>
      </c>
      <c r="M114" s="70">
        <v>20</v>
      </c>
      <c r="N114" s="70">
        <v>19</v>
      </c>
      <c r="O114" s="106">
        <v>3556.42</v>
      </c>
      <c r="P114" s="106">
        <v>17000</v>
      </c>
      <c r="Q114" s="106">
        <v>20556.419999999998</v>
      </c>
      <c r="R114" s="142">
        <f t="shared" si="7"/>
        <v>64</v>
      </c>
      <c r="T114" s="146" t="s">
        <v>46</v>
      </c>
      <c r="AB114" s="71">
        <v>0</v>
      </c>
      <c r="AC114" s="71">
        <v>37</v>
      </c>
      <c r="AD114" s="106">
        <v>6925.66</v>
      </c>
      <c r="AE114" s="106">
        <v>0</v>
      </c>
      <c r="AF114" s="106">
        <v>6925.66</v>
      </c>
      <c r="AG114" s="147">
        <f t="shared" si="8"/>
        <v>65</v>
      </c>
      <c r="AI114" s="150" t="s">
        <v>44</v>
      </c>
      <c r="AJ114" s="70">
        <v>100</v>
      </c>
      <c r="AK114" s="70">
        <v>4</v>
      </c>
      <c r="AL114" s="70"/>
      <c r="AM114" s="70"/>
      <c r="AN114" s="70"/>
      <c r="AO114" s="70"/>
      <c r="AP114" s="105" t="s">
        <v>210</v>
      </c>
      <c r="AQ114" s="70">
        <v>4</v>
      </c>
      <c r="AR114" s="70">
        <v>0</v>
      </c>
      <c r="AS114" s="106">
        <v>0</v>
      </c>
      <c r="AT114" s="106">
        <v>3400</v>
      </c>
      <c r="AU114" s="106">
        <v>3400</v>
      </c>
      <c r="AV114" s="151">
        <f t="shared" si="9"/>
        <v>56</v>
      </c>
      <c r="AX114" s="126" t="s">
        <v>47</v>
      </c>
      <c r="BF114" s="71">
        <v>0</v>
      </c>
      <c r="BG114" s="71">
        <v>39</v>
      </c>
      <c r="BH114" s="106">
        <v>10766.94</v>
      </c>
      <c r="BI114" s="106">
        <v>10766.94</v>
      </c>
      <c r="BJ114" s="129">
        <f t="shared" si="10"/>
        <v>33</v>
      </c>
      <c r="BK114" s="132">
        <f t="shared" si="6"/>
        <v>41649.019999999997</v>
      </c>
      <c r="BL114" s="133">
        <f t="shared" si="11"/>
        <v>105</v>
      </c>
    </row>
    <row r="115" spans="1:64" ht="45" x14ac:dyDescent="0.25">
      <c r="A115" s="137" t="s">
        <v>63</v>
      </c>
      <c r="B115" s="138" t="s">
        <v>91</v>
      </c>
      <c r="D115" s="141" t="s">
        <v>30</v>
      </c>
      <c r="E115" s="70">
        <v>100</v>
      </c>
      <c r="F115" s="70">
        <v>6</v>
      </c>
      <c r="G115" s="70"/>
      <c r="H115" s="70"/>
      <c r="I115" s="70"/>
      <c r="J115" s="70"/>
      <c r="K115" s="70"/>
      <c r="M115" s="70">
        <v>6</v>
      </c>
      <c r="N115" s="70">
        <v>33</v>
      </c>
      <c r="O115" s="106">
        <v>6176.9400000000005</v>
      </c>
      <c r="P115" s="106">
        <v>5100</v>
      </c>
      <c r="Q115" s="106">
        <v>11276.94</v>
      </c>
      <c r="R115" s="142">
        <f t="shared" si="7"/>
        <v>170</v>
      </c>
      <c r="T115" s="146" t="s">
        <v>50</v>
      </c>
      <c r="AB115" s="71">
        <v>0</v>
      </c>
      <c r="AC115" s="71">
        <v>37</v>
      </c>
      <c r="AD115" s="106">
        <v>6925.66</v>
      </c>
      <c r="AE115" s="106">
        <v>0</v>
      </c>
      <c r="AF115" s="106">
        <v>6925.66</v>
      </c>
      <c r="AG115" s="147">
        <f t="shared" si="8"/>
        <v>65</v>
      </c>
      <c r="AI115" s="150" t="s">
        <v>30</v>
      </c>
      <c r="AJ115" s="70">
        <v>100</v>
      </c>
      <c r="AK115" s="70">
        <v>6</v>
      </c>
      <c r="AL115" s="70"/>
      <c r="AM115" s="70"/>
      <c r="AN115" s="70"/>
      <c r="AO115" s="70"/>
      <c r="AQ115" s="70">
        <v>6</v>
      </c>
      <c r="AR115" s="70">
        <v>0</v>
      </c>
      <c r="AS115" s="106">
        <v>0</v>
      </c>
      <c r="AT115" s="106">
        <v>5100</v>
      </c>
      <c r="AU115" s="106">
        <v>5100</v>
      </c>
      <c r="AV115" s="151">
        <f t="shared" si="9"/>
        <v>43</v>
      </c>
      <c r="AX115" s="126" t="s">
        <v>84</v>
      </c>
      <c r="AY115" s="71">
        <v>100</v>
      </c>
      <c r="AZ115" s="71">
        <v>6</v>
      </c>
      <c r="BE115" s="105" t="s">
        <v>211</v>
      </c>
      <c r="BF115" s="71">
        <v>6</v>
      </c>
      <c r="BG115" s="71">
        <v>33</v>
      </c>
      <c r="BH115" s="106">
        <v>6176.9400000000005</v>
      </c>
      <c r="BI115" s="106">
        <v>11276.94</v>
      </c>
      <c r="BJ115" s="129">
        <f t="shared" si="10"/>
        <v>32</v>
      </c>
      <c r="BK115" s="132">
        <f t="shared" si="6"/>
        <v>34579.54</v>
      </c>
      <c r="BL115" s="133">
        <f t="shared" si="11"/>
        <v>160</v>
      </c>
    </row>
    <row r="116" spans="1:64" ht="45" x14ac:dyDescent="0.25">
      <c r="A116" s="137" t="s">
        <v>64</v>
      </c>
      <c r="B116" s="138" t="s">
        <v>49</v>
      </c>
      <c r="D116" s="141" t="s">
        <v>44</v>
      </c>
      <c r="E116" s="70">
        <v>100</v>
      </c>
      <c r="F116" s="70">
        <v>26</v>
      </c>
      <c r="G116" s="70"/>
      <c r="H116" s="70"/>
      <c r="I116" s="70"/>
      <c r="J116" s="70"/>
      <c r="K116" s="70"/>
      <c r="L116" s="105" t="s">
        <v>212</v>
      </c>
      <c r="M116" s="70">
        <v>26</v>
      </c>
      <c r="N116" s="70">
        <v>13</v>
      </c>
      <c r="O116" s="106">
        <v>2433.34</v>
      </c>
      <c r="P116" s="106">
        <v>22100</v>
      </c>
      <c r="Q116" s="106">
        <v>24533.34</v>
      </c>
      <c r="R116" s="142">
        <f t="shared" si="7"/>
        <v>14</v>
      </c>
      <c r="T116" s="146" t="s">
        <v>46</v>
      </c>
      <c r="AB116" s="71">
        <v>0</v>
      </c>
      <c r="AC116" s="71">
        <v>37</v>
      </c>
      <c r="AD116" s="106">
        <v>6925.66</v>
      </c>
      <c r="AE116" s="106">
        <v>0</v>
      </c>
      <c r="AF116" s="106">
        <v>6925.66</v>
      </c>
      <c r="AG116" s="147">
        <f t="shared" si="8"/>
        <v>65</v>
      </c>
      <c r="AI116" s="150" t="s">
        <v>44</v>
      </c>
      <c r="AJ116" s="70">
        <v>100</v>
      </c>
      <c r="AK116" s="70">
        <v>1</v>
      </c>
      <c r="AL116" s="70"/>
      <c r="AM116" s="70"/>
      <c r="AN116" s="70"/>
      <c r="AO116" s="70"/>
      <c r="AP116" s="105" t="s">
        <v>213</v>
      </c>
      <c r="AQ116" s="70">
        <v>1</v>
      </c>
      <c r="AR116" s="70">
        <v>0</v>
      </c>
      <c r="AS116" s="106">
        <v>0</v>
      </c>
      <c r="AT116" s="106">
        <v>850</v>
      </c>
      <c r="AU116" s="106">
        <v>850</v>
      </c>
      <c r="AV116" s="151">
        <f t="shared" si="9"/>
        <v>154</v>
      </c>
      <c r="AX116" s="126" t="s">
        <v>47</v>
      </c>
      <c r="BF116" s="71">
        <v>0</v>
      </c>
      <c r="BG116" s="71">
        <v>39</v>
      </c>
      <c r="BH116" s="106">
        <v>10766.94</v>
      </c>
      <c r="BI116" s="106">
        <v>10766.94</v>
      </c>
      <c r="BJ116" s="129">
        <f t="shared" si="10"/>
        <v>33</v>
      </c>
      <c r="BK116" s="132">
        <f t="shared" si="6"/>
        <v>43075.94</v>
      </c>
      <c r="BL116" s="133">
        <f t="shared" si="11"/>
        <v>97</v>
      </c>
    </row>
    <row r="117" spans="1:64" ht="30" x14ac:dyDescent="0.25">
      <c r="A117" s="137" t="s">
        <v>214</v>
      </c>
      <c r="B117" s="138" t="s">
        <v>91</v>
      </c>
      <c r="D117" s="141" t="s">
        <v>44</v>
      </c>
      <c r="E117" s="70">
        <v>100</v>
      </c>
      <c r="F117" s="70">
        <v>14</v>
      </c>
      <c r="G117" s="70">
        <v>50</v>
      </c>
      <c r="H117" s="70">
        <v>8</v>
      </c>
      <c r="I117" s="70"/>
      <c r="J117" s="70"/>
      <c r="K117" s="70"/>
      <c r="L117" s="105" t="s">
        <v>215</v>
      </c>
      <c r="M117" s="70">
        <v>22</v>
      </c>
      <c r="N117" s="70">
        <v>17</v>
      </c>
      <c r="O117" s="106">
        <v>3182.06</v>
      </c>
      <c r="P117" s="106">
        <v>15300</v>
      </c>
      <c r="Q117" s="106">
        <v>18482.060000000001</v>
      </c>
      <c r="R117" s="142">
        <f t="shared" si="7"/>
        <v>106</v>
      </c>
      <c r="T117" s="146" t="s">
        <v>44</v>
      </c>
      <c r="U117" s="71">
        <v>100</v>
      </c>
      <c r="V117" s="71">
        <v>8</v>
      </c>
      <c r="W117" s="71">
        <v>50</v>
      </c>
      <c r="X117" s="71">
        <v>8</v>
      </c>
      <c r="AB117" s="71">
        <v>16</v>
      </c>
      <c r="AC117" s="71">
        <v>21</v>
      </c>
      <c r="AD117" s="106">
        <v>3930.78</v>
      </c>
      <c r="AE117" s="106">
        <v>10200</v>
      </c>
      <c r="AF117" s="106">
        <v>14130.78</v>
      </c>
      <c r="AG117" s="147">
        <f t="shared" si="8"/>
        <v>51</v>
      </c>
      <c r="AI117" s="150" t="s">
        <v>44</v>
      </c>
      <c r="AJ117" s="70">
        <v>100</v>
      </c>
      <c r="AK117" s="70">
        <v>2</v>
      </c>
      <c r="AL117" s="70"/>
      <c r="AM117" s="70"/>
      <c r="AN117" s="70"/>
      <c r="AO117" s="70"/>
      <c r="AQ117" s="70">
        <v>2</v>
      </c>
      <c r="AR117" s="70">
        <v>0</v>
      </c>
      <c r="AS117" s="106">
        <v>0</v>
      </c>
      <c r="AT117" s="106">
        <v>1700</v>
      </c>
      <c r="AU117" s="106">
        <v>1700</v>
      </c>
      <c r="AV117" s="151">
        <f t="shared" si="9"/>
        <v>92</v>
      </c>
      <c r="AX117" s="126" t="s">
        <v>47</v>
      </c>
      <c r="BF117" s="71">
        <v>0</v>
      </c>
      <c r="BG117" s="71">
        <v>39</v>
      </c>
      <c r="BH117" s="106">
        <v>10766.94</v>
      </c>
      <c r="BI117" s="106">
        <v>10766.94</v>
      </c>
      <c r="BJ117" s="129">
        <f t="shared" si="10"/>
        <v>33</v>
      </c>
      <c r="BK117" s="132">
        <f t="shared" si="6"/>
        <v>45079.78</v>
      </c>
      <c r="BL117" s="133">
        <f t="shared" si="11"/>
        <v>85</v>
      </c>
    </row>
    <row r="118" spans="1:64" ht="45" x14ac:dyDescent="0.25">
      <c r="A118" s="137" t="s">
        <v>57</v>
      </c>
      <c r="B118" s="138" t="s">
        <v>91</v>
      </c>
      <c r="D118" s="141" t="s">
        <v>30</v>
      </c>
      <c r="E118" s="70">
        <v>100</v>
      </c>
      <c r="F118" s="70">
        <v>13</v>
      </c>
      <c r="G118" s="70">
        <v>50</v>
      </c>
      <c r="H118" s="70">
        <v>13</v>
      </c>
      <c r="I118" s="70"/>
      <c r="J118" s="70"/>
      <c r="K118" s="70"/>
      <c r="M118" s="70">
        <v>26</v>
      </c>
      <c r="N118" s="70">
        <v>13</v>
      </c>
      <c r="O118" s="106">
        <v>2433.34</v>
      </c>
      <c r="P118" s="106">
        <v>16575</v>
      </c>
      <c r="Q118" s="106">
        <v>19008.34</v>
      </c>
      <c r="R118" s="142">
        <f t="shared" si="7"/>
        <v>90</v>
      </c>
      <c r="T118" s="146" t="s">
        <v>50</v>
      </c>
      <c r="AB118" s="71">
        <v>0</v>
      </c>
      <c r="AC118" s="71">
        <v>37</v>
      </c>
      <c r="AD118" s="106">
        <v>6925.66</v>
      </c>
      <c r="AE118" s="106">
        <v>0</v>
      </c>
      <c r="AF118" s="106">
        <v>6925.66</v>
      </c>
      <c r="AG118" s="147">
        <f t="shared" si="8"/>
        <v>65</v>
      </c>
      <c r="AI118" s="150" t="s">
        <v>30</v>
      </c>
      <c r="AJ118" s="70">
        <v>100</v>
      </c>
      <c r="AK118" s="70">
        <v>13</v>
      </c>
      <c r="AL118" s="70">
        <v>50</v>
      </c>
      <c r="AM118" s="70">
        <v>13</v>
      </c>
      <c r="AN118" s="70"/>
      <c r="AO118" s="70"/>
      <c r="AQ118" s="70">
        <v>26</v>
      </c>
      <c r="AR118" s="70">
        <v>0</v>
      </c>
      <c r="AS118" s="106">
        <v>0</v>
      </c>
      <c r="AT118" s="106">
        <v>16575</v>
      </c>
      <c r="AU118" s="106">
        <v>16575</v>
      </c>
      <c r="AV118" s="151">
        <f t="shared" si="9"/>
        <v>18</v>
      </c>
      <c r="AX118" s="126" t="s">
        <v>84</v>
      </c>
      <c r="AY118" s="71">
        <v>100</v>
      </c>
      <c r="AZ118" s="71">
        <v>13</v>
      </c>
      <c r="BA118" s="71">
        <v>50</v>
      </c>
      <c r="BB118" s="71">
        <v>13</v>
      </c>
      <c r="BE118" s="105" t="s">
        <v>216</v>
      </c>
      <c r="BF118" s="71">
        <v>26</v>
      </c>
      <c r="BG118" s="71">
        <v>13</v>
      </c>
      <c r="BH118" s="106">
        <v>2433.34</v>
      </c>
      <c r="BI118" s="106">
        <v>19008.34</v>
      </c>
      <c r="BJ118" s="129">
        <f t="shared" si="10"/>
        <v>22</v>
      </c>
      <c r="BK118" s="132">
        <f t="shared" si="6"/>
        <v>61517.34</v>
      </c>
      <c r="BL118" s="133">
        <f t="shared" si="11"/>
        <v>39</v>
      </c>
    </row>
    <row r="119" spans="1:64" ht="30" x14ac:dyDescent="0.25">
      <c r="A119" s="137" t="s">
        <v>69</v>
      </c>
      <c r="B119" s="138" t="s">
        <v>49</v>
      </c>
      <c r="D119" s="141" t="s">
        <v>44</v>
      </c>
      <c r="E119" s="70">
        <v>100</v>
      </c>
      <c r="F119" s="70">
        <v>16</v>
      </c>
      <c r="G119" s="70">
        <v>50</v>
      </c>
      <c r="H119" s="70">
        <v>10</v>
      </c>
      <c r="I119" s="70"/>
      <c r="J119" s="70"/>
      <c r="K119" s="70"/>
      <c r="L119" s="105" t="s">
        <v>217</v>
      </c>
      <c r="M119" s="70">
        <v>26</v>
      </c>
      <c r="N119" s="70">
        <v>13</v>
      </c>
      <c r="O119" s="106">
        <v>2433.34</v>
      </c>
      <c r="P119" s="106">
        <v>17850</v>
      </c>
      <c r="Q119" s="106">
        <v>20283.34</v>
      </c>
      <c r="R119" s="142">
        <f t="shared" si="7"/>
        <v>70</v>
      </c>
      <c r="T119" s="146" t="s">
        <v>44</v>
      </c>
      <c r="U119" s="71">
        <v>50</v>
      </c>
      <c r="V119" s="71">
        <v>10</v>
      </c>
      <c r="AA119" s="105" t="s">
        <v>218</v>
      </c>
      <c r="AB119" s="71">
        <v>10</v>
      </c>
      <c r="AC119" s="71">
        <v>27</v>
      </c>
      <c r="AD119" s="106">
        <v>5053.8600000000006</v>
      </c>
      <c r="AE119" s="106">
        <v>4250</v>
      </c>
      <c r="AF119" s="106">
        <v>9303.86</v>
      </c>
      <c r="AG119" s="147">
        <f t="shared" si="8"/>
        <v>61</v>
      </c>
      <c r="AI119" s="150" t="s">
        <v>44</v>
      </c>
      <c r="AJ119" s="70">
        <v>100</v>
      </c>
      <c r="AK119" s="70">
        <v>3</v>
      </c>
      <c r="AL119" s="70"/>
      <c r="AM119" s="70"/>
      <c r="AN119" s="70"/>
      <c r="AO119" s="70"/>
      <c r="AP119" s="105" t="s">
        <v>219</v>
      </c>
      <c r="AQ119" s="70">
        <v>3</v>
      </c>
      <c r="AR119" s="70">
        <v>0</v>
      </c>
      <c r="AS119" s="106">
        <v>0</v>
      </c>
      <c r="AT119" s="106">
        <v>2550</v>
      </c>
      <c r="AU119" s="106">
        <v>2550</v>
      </c>
      <c r="AV119" s="151">
        <f t="shared" si="9"/>
        <v>84</v>
      </c>
      <c r="AX119" s="126" t="s">
        <v>47</v>
      </c>
      <c r="BF119" s="71">
        <v>0</v>
      </c>
      <c r="BG119" s="71">
        <v>39</v>
      </c>
      <c r="BH119" s="106">
        <v>10766.94</v>
      </c>
      <c r="BI119" s="106">
        <v>10766.94</v>
      </c>
      <c r="BJ119" s="129">
        <f t="shared" si="10"/>
        <v>33</v>
      </c>
      <c r="BK119" s="132">
        <f t="shared" si="6"/>
        <v>42904.14</v>
      </c>
      <c r="BL119" s="133">
        <f t="shared" si="11"/>
        <v>98</v>
      </c>
    </row>
    <row r="120" spans="1:64" ht="45" x14ac:dyDescent="0.25">
      <c r="A120" s="137" t="s">
        <v>64</v>
      </c>
      <c r="B120" s="138" t="s">
        <v>81</v>
      </c>
      <c r="D120" s="141" t="s">
        <v>44</v>
      </c>
      <c r="E120" s="70">
        <v>90</v>
      </c>
      <c r="F120" s="70">
        <v>6</v>
      </c>
      <c r="G120" s="70">
        <v>100</v>
      </c>
      <c r="H120" s="70">
        <v>4</v>
      </c>
      <c r="I120" s="70">
        <v>50</v>
      </c>
      <c r="J120" s="70">
        <v>20</v>
      </c>
      <c r="K120" s="70"/>
      <c r="L120" s="105" t="s">
        <v>220</v>
      </c>
      <c r="M120" s="70">
        <v>30</v>
      </c>
      <c r="N120" s="70">
        <v>9</v>
      </c>
      <c r="O120" s="106">
        <v>1684.6200000000001</v>
      </c>
      <c r="P120" s="106">
        <v>16490</v>
      </c>
      <c r="Q120" s="106">
        <v>18174.62</v>
      </c>
      <c r="R120" s="142">
        <f t="shared" si="7"/>
        <v>108</v>
      </c>
      <c r="T120" s="146" t="s">
        <v>46</v>
      </c>
      <c r="U120" s="71">
        <v>100</v>
      </c>
      <c r="V120" s="71">
        <v>2</v>
      </c>
      <c r="AA120" s="105" t="s">
        <v>221</v>
      </c>
      <c r="AB120" s="71">
        <v>2</v>
      </c>
      <c r="AC120" s="71">
        <v>37</v>
      </c>
      <c r="AD120" s="106">
        <v>6925.66</v>
      </c>
      <c r="AE120" s="106">
        <v>1700</v>
      </c>
      <c r="AF120" s="106">
        <v>8625.66</v>
      </c>
      <c r="AG120" s="147">
        <f t="shared" si="8"/>
        <v>62</v>
      </c>
      <c r="AI120" s="150" t="s">
        <v>44</v>
      </c>
      <c r="AJ120" s="70">
        <v>100</v>
      </c>
      <c r="AK120" s="70">
        <v>2</v>
      </c>
      <c r="AL120" s="70"/>
      <c r="AM120" s="70"/>
      <c r="AN120" s="70"/>
      <c r="AO120" s="70"/>
      <c r="AP120" s="105" t="s">
        <v>222</v>
      </c>
      <c r="AQ120" s="70">
        <v>2</v>
      </c>
      <c r="AR120" s="70">
        <v>0</v>
      </c>
      <c r="AS120" s="106">
        <v>0</v>
      </c>
      <c r="AT120" s="106">
        <v>1700</v>
      </c>
      <c r="AU120" s="106">
        <v>1700</v>
      </c>
      <c r="AV120" s="151">
        <f t="shared" si="9"/>
        <v>92</v>
      </c>
      <c r="AX120" s="126" t="s">
        <v>47</v>
      </c>
      <c r="BF120" s="71">
        <v>0</v>
      </c>
      <c r="BG120" s="71">
        <v>39</v>
      </c>
      <c r="BH120" s="106">
        <v>10766.94</v>
      </c>
      <c r="BI120" s="106">
        <v>10766.94</v>
      </c>
      <c r="BJ120" s="129">
        <f t="shared" si="10"/>
        <v>33</v>
      </c>
      <c r="BK120" s="132">
        <f t="shared" si="6"/>
        <v>39267.22</v>
      </c>
      <c r="BL120" s="133">
        <f t="shared" si="11"/>
        <v>116</v>
      </c>
    </row>
    <row r="121" spans="1:64" ht="45" x14ac:dyDescent="0.25">
      <c r="A121" s="137" t="s">
        <v>164</v>
      </c>
      <c r="B121" s="138" t="s">
        <v>91</v>
      </c>
      <c r="D121" s="141" t="s">
        <v>30</v>
      </c>
      <c r="E121" s="70">
        <v>100</v>
      </c>
      <c r="F121" s="70">
        <v>6</v>
      </c>
      <c r="G121" s="70">
        <v>50</v>
      </c>
      <c r="H121" s="70">
        <v>20</v>
      </c>
      <c r="I121" s="70"/>
      <c r="J121" s="70"/>
      <c r="K121" s="70"/>
      <c r="M121" s="70">
        <v>26</v>
      </c>
      <c r="N121" s="70">
        <v>13</v>
      </c>
      <c r="O121" s="106">
        <v>2433.34</v>
      </c>
      <c r="P121" s="106">
        <v>13600</v>
      </c>
      <c r="Q121" s="106">
        <v>16033.34</v>
      </c>
      <c r="R121" s="142">
        <f t="shared" si="7"/>
        <v>138</v>
      </c>
      <c r="T121" s="146" t="s">
        <v>50</v>
      </c>
      <c r="AB121" s="71">
        <v>0</v>
      </c>
      <c r="AC121" s="71">
        <v>37</v>
      </c>
      <c r="AD121" s="106">
        <v>6925.66</v>
      </c>
      <c r="AE121" s="106">
        <v>0</v>
      </c>
      <c r="AF121" s="106">
        <v>6925.66</v>
      </c>
      <c r="AG121" s="147">
        <f t="shared" si="8"/>
        <v>65</v>
      </c>
      <c r="AI121" s="150" t="s">
        <v>30</v>
      </c>
      <c r="AJ121" s="70">
        <v>100</v>
      </c>
      <c r="AK121" s="70">
        <v>6</v>
      </c>
      <c r="AL121" s="70">
        <v>50</v>
      </c>
      <c r="AM121" s="70">
        <v>20</v>
      </c>
      <c r="AN121" s="70"/>
      <c r="AO121" s="70"/>
      <c r="AQ121" s="70">
        <v>26</v>
      </c>
      <c r="AR121" s="70">
        <v>0</v>
      </c>
      <c r="AS121" s="106">
        <v>0</v>
      </c>
      <c r="AT121" s="106">
        <v>13600</v>
      </c>
      <c r="AU121" s="106">
        <v>13600</v>
      </c>
      <c r="AV121" s="151">
        <f t="shared" si="9"/>
        <v>26</v>
      </c>
      <c r="AX121" s="126" t="s">
        <v>84</v>
      </c>
      <c r="AY121" s="71">
        <v>100</v>
      </c>
      <c r="AZ121" s="71">
        <v>6</v>
      </c>
      <c r="BA121" s="71">
        <v>50</v>
      </c>
      <c r="BB121" s="71">
        <v>20</v>
      </c>
      <c r="BE121" s="105" t="s">
        <v>223</v>
      </c>
      <c r="BF121" s="71">
        <v>26</v>
      </c>
      <c r="BG121" s="71">
        <v>13</v>
      </c>
      <c r="BH121" s="106">
        <v>2433.34</v>
      </c>
      <c r="BI121" s="106">
        <v>16033.34</v>
      </c>
      <c r="BJ121" s="129">
        <f t="shared" si="10"/>
        <v>29</v>
      </c>
      <c r="BK121" s="132">
        <f t="shared" si="6"/>
        <v>52592.34</v>
      </c>
      <c r="BL121" s="133">
        <f t="shared" si="11"/>
        <v>61</v>
      </c>
    </row>
    <row r="122" spans="1:64" ht="45" x14ac:dyDescent="0.25">
      <c r="A122" s="137" t="s">
        <v>68</v>
      </c>
      <c r="B122" s="138" t="s">
        <v>51</v>
      </c>
      <c r="D122" s="141" t="s">
        <v>44</v>
      </c>
      <c r="E122" s="70">
        <v>100</v>
      </c>
      <c r="F122" s="70">
        <v>12</v>
      </c>
      <c r="G122" s="70"/>
      <c r="H122" s="70"/>
      <c r="I122" s="70"/>
      <c r="J122" s="70"/>
      <c r="K122" s="70"/>
      <c r="M122" s="70">
        <v>12</v>
      </c>
      <c r="N122" s="70">
        <v>27</v>
      </c>
      <c r="O122" s="106">
        <v>5053.8600000000006</v>
      </c>
      <c r="P122" s="106">
        <v>10200</v>
      </c>
      <c r="Q122" s="106">
        <v>15253.86</v>
      </c>
      <c r="R122" s="142">
        <f t="shared" si="7"/>
        <v>146</v>
      </c>
      <c r="T122" s="146" t="s">
        <v>46</v>
      </c>
      <c r="AB122" s="71">
        <v>0</v>
      </c>
      <c r="AC122" s="71">
        <v>37</v>
      </c>
      <c r="AD122" s="106">
        <v>6925.66</v>
      </c>
      <c r="AE122" s="106">
        <v>0</v>
      </c>
      <c r="AF122" s="106">
        <v>6925.66</v>
      </c>
      <c r="AG122" s="147">
        <f t="shared" si="8"/>
        <v>65</v>
      </c>
      <c r="AI122" s="150" t="s">
        <v>44</v>
      </c>
      <c r="AJ122" s="70">
        <v>100</v>
      </c>
      <c r="AK122" s="70">
        <v>3</v>
      </c>
      <c r="AL122" s="70">
        <v>50</v>
      </c>
      <c r="AM122" s="70">
        <v>1</v>
      </c>
      <c r="AN122" s="70"/>
      <c r="AO122" s="70"/>
      <c r="AQ122" s="70">
        <v>4</v>
      </c>
      <c r="AR122" s="70">
        <v>0</v>
      </c>
      <c r="AS122" s="106">
        <v>0</v>
      </c>
      <c r="AT122" s="106">
        <v>2975</v>
      </c>
      <c r="AU122" s="106">
        <v>2975</v>
      </c>
      <c r="AV122" s="151">
        <f t="shared" si="9"/>
        <v>83</v>
      </c>
      <c r="AX122" s="126" t="s">
        <v>47</v>
      </c>
      <c r="BF122" s="71">
        <v>0</v>
      </c>
      <c r="BG122" s="71">
        <v>39</v>
      </c>
      <c r="BH122" s="106">
        <v>10766.94</v>
      </c>
      <c r="BI122" s="106">
        <v>10766.94</v>
      </c>
      <c r="BJ122" s="129">
        <f t="shared" si="10"/>
        <v>33</v>
      </c>
      <c r="BK122" s="132">
        <f t="shared" si="6"/>
        <v>35921.46</v>
      </c>
      <c r="BL122" s="133">
        <f t="shared" si="11"/>
        <v>153</v>
      </c>
    </row>
    <row r="123" spans="1:64" ht="45" x14ac:dyDescent="0.25">
      <c r="A123" s="137" t="s">
        <v>63</v>
      </c>
      <c r="B123" s="138" t="s">
        <v>91</v>
      </c>
      <c r="D123" s="141" t="s">
        <v>46</v>
      </c>
      <c r="E123" s="70"/>
      <c r="F123" s="70"/>
      <c r="G123" s="70"/>
      <c r="H123" s="70"/>
      <c r="I123" s="70"/>
      <c r="J123" s="70"/>
      <c r="K123" s="70"/>
      <c r="M123" s="70">
        <v>0</v>
      </c>
      <c r="N123" s="70">
        <v>39</v>
      </c>
      <c r="O123" s="106">
        <v>10766.94</v>
      </c>
      <c r="P123" s="106">
        <v>0</v>
      </c>
      <c r="Q123" s="106">
        <v>10766.94</v>
      </c>
      <c r="R123" s="142">
        <f t="shared" si="7"/>
        <v>171</v>
      </c>
      <c r="T123" s="146" t="s">
        <v>46</v>
      </c>
      <c r="AB123" s="71">
        <v>0</v>
      </c>
      <c r="AC123" s="71">
        <v>37</v>
      </c>
      <c r="AD123" s="106">
        <v>6925.66</v>
      </c>
      <c r="AE123" s="106">
        <v>0</v>
      </c>
      <c r="AF123" s="106">
        <v>6925.66</v>
      </c>
      <c r="AG123" s="147">
        <f t="shared" si="8"/>
        <v>65</v>
      </c>
      <c r="AI123" s="150" t="s">
        <v>46</v>
      </c>
      <c r="AJ123" s="70"/>
      <c r="AK123" s="70"/>
      <c r="AL123" s="70"/>
      <c r="AM123" s="70"/>
      <c r="AN123" s="70"/>
      <c r="AO123" s="70"/>
      <c r="AQ123" s="70">
        <v>0</v>
      </c>
      <c r="AR123" s="70">
        <v>2</v>
      </c>
      <c r="AS123" s="106">
        <v>374.36</v>
      </c>
      <c r="AT123" s="106">
        <v>0</v>
      </c>
      <c r="AU123" s="106">
        <v>374.36</v>
      </c>
      <c r="AV123" s="151">
        <f t="shared" si="9"/>
        <v>159</v>
      </c>
      <c r="AX123" s="126" t="s">
        <v>47</v>
      </c>
      <c r="BF123" s="71">
        <v>0</v>
      </c>
      <c r="BG123" s="71">
        <v>39</v>
      </c>
      <c r="BH123" s="106">
        <v>10766.94</v>
      </c>
      <c r="BI123" s="106">
        <v>10766.94</v>
      </c>
      <c r="BJ123" s="129">
        <f t="shared" si="10"/>
        <v>33</v>
      </c>
      <c r="BK123" s="132">
        <f t="shared" si="6"/>
        <v>28833.9</v>
      </c>
      <c r="BL123" s="133">
        <f t="shared" si="11"/>
        <v>172</v>
      </c>
    </row>
    <row r="124" spans="1:64" ht="45" x14ac:dyDescent="0.25">
      <c r="A124" s="137" t="s">
        <v>68</v>
      </c>
      <c r="B124" s="138" t="s">
        <v>61</v>
      </c>
      <c r="D124" s="141" t="s">
        <v>44</v>
      </c>
      <c r="E124" s="70">
        <v>100</v>
      </c>
      <c r="F124" s="70">
        <v>6</v>
      </c>
      <c r="G124" s="70">
        <v>50</v>
      </c>
      <c r="H124" s="70">
        <v>33</v>
      </c>
      <c r="I124" s="70"/>
      <c r="J124" s="70"/>
      <c r="K124" s="70"/>
      <c r="L124" s="105" t="s">
        <v>224</v>
      </c>
      <c r="M124" s="70">
        <v>39</v>
      </c>
      <c r="N124" s="70">
        <v>0</v>
      </c>
      <c r="O124" s="106">
        <v>0</v>
      </c>
      <c r="P124" s="106">
        <v>19125</v>
      </c>
      <c r="Q124" s="106">
        <v>19125</v>
      </c>
      <c r="R124" s="142">
        <f t="shared" si="7"/>
        <v>89</v>
      </c>
      <c r="T124" s="146" t="s">
        <v>46</v>
      </c>
      <c r="AB124" s="71">
        <v>0</v>
      </c>
      <c r="AC124" s="71">
        <v>37</v>
      </c>
      <c r="AD124" s="106">
        <v>6925.66</v>
      </c>
      <c r="AE124" s="106">
        <v>0</v>
      </c>
      <c r="AF124" s="106">
        <v>6925.66</v>
      </c>
      <c r="AG124" s="147">
        <f t="shared" si="8"/>
        <v>65</v>
      </c>
      <c r="AI124" s="150" t="s">
        <v>44</v>
      </c>
      <c r="AJ124" s="70">
        <v>100</v>
      </c>
      <c r="AK124" s="70">
        <v>4</v>
      </c>
      <c r="AL124" s="70"/>
      <c r="AM124" s="70"/>
      <c r="AN124" s="70"/>
      <c r="AO124" s="70"/>
      <c r="AP124" s="105" t="s">
        <v>224</v>
      </c>
      <c r="AQ124" s="70">
        <v>4</v>
      </c>
      <c r="AR124" s="70">
        <v>0</v>
      </c>
      <c r="AS124" s="106">
        <v>0</v>
      </c>
      <c r="AT124" s="106">
        <v>3400</v>
      </c>
      <c r="AU124" s="106">
        <v>3400</v>
      </c>
      <c r="AV124" s="151">
        <f t="shared" si="9"/>
        <v>56</v>
      </c>
      <c r="AX124" s="126" t="s">
        <v>47</v>
      </c>
      <c r="BF124" s="71">
        <v>0</v>
      </c>
      <c r="BG124" s="71">
        <v>39</v>
      </c>
      <c r="BH124" s="106">
        <v>10766.94</v>
      </c>
      <c r="BI124" s="106">
        <v>10766.94</v>
      </c>
      <c r="BJ124" s="129">
        <f t="shared" si="10"/>
        <v>33</v>
      </c>
      <c r="BK124" s="132">
        <f t="shared" si="6"/>
        <v>40217.599999999999</v>
      </c>
      <c r="BL124" s="133">
        <f t="shared" si="11"/>
        <v>113</v>
      </c>
    </row>
    <row r="125" spans="1:64" ht="45" x14ac:dyDescent="0.25">
      <c r="A125" s="137" t="s">
        <v>74</v>
      </c>
      <c r="B125" s="138" t="s">
        <v>81</v>
      </c>
      <c r="D125" s="141" t="s">
        <v>46</v>
      </c>
      <c r="E125" s="70"/>
      <c r="F125" s="70"/>
      <c r="G125" s="70"/>
      <c r="H125" s="70"/>
      <c r="I125" s="70"/>
      <c r="J125" s="70"/>
      <c r="K125" s="70"/>
      <c r="M125" s="70">
        <v>0</v>
      </c>
      <c r="N125" s="70">
        <v>39</v>
      </c>
      <c r="O125" s="106">
        <v>10766.94</v>
      </c>
      <c r="P125" s="106">
        <v>0</v>
      </c>
      <c r="Q125" s="106">
        <v>10766.94</v>
      </c>
      <c r="R125" s="142">
        <f t="shared" si="7"/>
        <v>171</v>
      </c>
      <c r="T125" s="146" t="s">
        <v>46</v>
      </c>
      <c r="AB125" s="71">
        <v>0</v>
      </c>
      <c r="AC125" s="71">
        <v>37</v>
      </c>
      <c r="AD125" s="106">
        <v>6925.66</v>
      </c>
      <c r="AE125" s="106">
        <v>0</v>
      </c>
      <c r="AF125" s="106">
        <v>6925.66</v>
      </c>
      <c r="AG125" s="147">
        <f t="shared" si="8"/>
        <v>65</v>
      </c>
      <c r="AI125" s="150" t="s">
        <v>46</v>
      </c>
      <c r="AJ125" s="70"/>
      <c r="AK125" s="70"/>
      <c r="AL125" s="70"/>
      <c r="AM125" s="70"/>
      <c r="AN125" s="70"/>
      <c r="AO125" s="70"/>
      <c r="AQ125" s="70">
        <v>0</v>
      </c>
      <c r="AR125" s="70">
        <v>2</v>
      </c>
      <c r="AS125" s="106">
        <v>374.36</v>
      </c>
      <c r="AT125" s="106">
        <v>0</v>
      </c>
      <c r="AU125" s="106">
        <v>374.36</v>
      </c>
      <c r="AV125" s="151">
        <f t="shared" si="9"/>
        <v>159</v>
      </c>
      <c r="AX125" s="126" t="s">
        <v>47</v>
      </c>
      <c r="BF125" s="71">
        <v>0</v>
      </c>
      <c r="BG125" s="71">
        <v>39</v>
      </c>
      <c r="BH125" s="106">
        <v>10766.94</v>
      </c>
      <c r="BI125" s="106">
        <v>10766.94</v>
      </c>
      <c r="BJ125" s="129">
        <f t="shared" si="10"/>
        <v>33</v>
      </c>
      <c r="BK125" s="132">
        <f t="shared" si="6"/>
        <v>28833.9</v>
      </c>
      <c r="BL125" s="133">
        <f t="shared" si="11"/>
        <v>172</v>
      </c>
    </row>
    <row r="126" spans="1:64" ht="30" x14ac:dyDescent="0.25">
      <c r="A126" s="137" t="s">
        <v>69</v>
      </c>
      <c r="B126" s="138" t="s">
        <v>49</v>
      </c>
      <c r="D126" s="141" t="s">
        <v>44</v>
      </c>
      <c r="E126" s="70">
        <v>100</v>
      </c>
      <c r="F126" s="70">
        <v>18</v>
      </c>
      <c r="G126" s="70"/>
      <c r="H126" s="70">
        <v>21</v>
      </c>
      <c r="I126" s="70"/>
      <c r="J126" s="70"/>
      <c r="K126" s="70"/>
      <c r="L126" s="105" t="s">
        <v>225</v>
      </c>
      <c r="M126" s="70">
        <v>39</v>
      </c>
      <c r="N126" s="70">
        <v>0</v>
      </c>
      <c r="O126" s="106">
        <v>0</v>
      </c>
      <c r="P126" s="106">
        <v>15300</v>
      </c>
      <c r="Q126" s="106">
        <v>15300</v>
      </c>
      <c r="R126" s="142">
        <f t="shared" si="7"/>
        <v>144</v>
      </c>
      <c r="T126" s="146" t="s">
        <v>44</v>
      </c>
      <c r="U126" s="71">
        <v>100</v>
      </c>
      <c r="V126" s="71">
        <v>18</v>
      </c>
      <c r="X126" s="71">
        <v>21</v>
      </c>
      <c r="AA126" s="105" t="s">
        <v>226</v>
      </c>
      <c r="AB126" s="71">
        <v>39</v>
      </c>
      <c r="AC126" s="71">
        <v>0</v>
      </c>
      <c r="AD126" s="106">
        <v>0</v>
      </c>
      <c r="AE126" s="106">
        <v>15300</v>
      </c>
      <c r="AF126" s="106">
        <v>15300</v>
      </c>
      <c r="AG126" s="147">
        <f t="shared" si="8"/>
        <v>45</v>
      </c>
      <c r="AI126" s="150" t="s">
        <v>44</v>
      </c>
      <c r="AJ126" s="70">
        <v>100</v>
      </c>
      <c r="AK126" s="70">
        <v>6</v>
      </c>
      <c r="AL126" s="70"/>
      <c r="AM126" s="70"/>
      <c r="AN126" s="70"/>
      <c r="AO126" s="70"/>
      <c r="AP126" s="105" t="s">
        <v>226</v>
      </c>
      <c r="AQ126" s="70">
        <v>6</v>
      </c>
      <c r="AR126" s="70">
        <v>0</v>
      </c>
      <c r="AS126" s="106">
        <v>0</v>
      </c>
      <c r="AT126" s="106">
        <v>5100</v>
      </c>
      <c r="AU126" s="106">
        <v>5100</v>
      </c>
      <c r="AV126" s="151">
        <f t="shared" si="9"/>
        <v>43</v>
      </c>
      <c r="AX126" s="126" t="s">
        <v>47</v>
      </c>
      <c r="BF126" s="71">
        <v>0</v>
      </c>
      <c r="BG126" s="71">
        <v>39</v>
      </c>
      <c r="BH126" s="106">
        <v>10766.94</v>
      </c>
      <c r="BI126" s="106">
        <v>10766.94</v>
      </c>
      <c r="BJ126" s="129">
        <f t="shared" si="10"/>
        <v>33</v>
      </c>
      <c r="BK126" s="132">
        <f t="shared" si="6"/>
        <v>46466.94</v>
      </c>
      <c r="BL126" s="133">
        <f t="shared" si="11"/>
        <v>81</v>
      </c>
    </row>
    <row r="127" spans="1:64" ht="45" x14ac:dyDescent="0.25">
      <c r="A127" s="137" t="s">
        <v>63</v>
      </c>
      <c r="B127" s="138" t="s">
        <v>61</v>
      </c>
      <c r="D127" s="141" t="s">
        <v>30</v>
      </c>
      <c r="E127" s="70">
        <v>100</v>
      </c>
      <c r="F127" s="70">
        <v>14</v>
      </c>
      <c r="G127" s="70">
        <v>30</v>
      </c>
      <c r="H127" s="70">
        <v>23</v>
      </c>
      <c r="I127" s="70"/>
      <c r="J127" s="70"/>
      <c r="K127" s="70"/>
      <c r="M127" s="70">
        <v>37</v>
      </c>
      <c r="N127" s="70">
        <v>2</v>
      </c>
      <c r="O127" s="106">
        <v>374.36</v>
      </c>
      <c r="P127" s="106">
        <v>17765</v>
      </c>
      <c r="Q127" s="106">
        <v>18139.36</v>
      </c>
      <c r="R127" s="142">
        <f t="shared" si="7"/>
        <v>109</v>
      </c>
      <c r="T127" s="146" t="s">
        <v>50</v>
      </c>
      <c r="AB127" s="71">
        <v>0</v>
      </c>
      <c r="AC127" s="71">
        <v>37</v>
      </c>
      <c r="AD127" s="106">
        <v>6925.66</v>
      </c>
      <c r="AE127" s="106">
        <v>0</v>
      </c>
      <c r="AF127" s="106">
        <v>6925.66</v>
      </c>
      <c r="AG127" s="147">
        <f t="shared" si="8"/>
        <v>65</v>
      </c>
      <c r="AI127" s="150" t="s">
        <v>30</v>
      </c>
      <c r="AJ127" s="70">
        <v>100</v>
      </c>
      <c r="AK127" s="70">
        <v>14</v>
      </c>
      <c r="AL127" s="70">
        <v>30</v>
      </c>
      <c r="AM127" s="70">
        <v>23</v>
      </c>
      <c r="AN127" s="70"/>
      <c r="AO127" s="70"/>
      <c r="AQ127" s="70">
        <v>37</v>
      </c>
      <c r="AR127" s="70">
        <v>0</v>
      </c>
      <c r="AS127" s="106">
        <v>0</v>
      </c>
      <c r="AT127" s="106">
        <v>17765</v>
      </c>
      <c r="AU127" s="106">
        <v>17765</v>
      </c>
      <c r="AV127" s="151">
        <f t="shared" si="9"/>
        <v>15</v>
      </c>
      <c r="AX127" s="126" t="s">
        <v>84</v>
      </c>
      <c r="AY127" s="71">
        <v>100</v>
      </c>
      <c r="AZ127" s="71">
        <v>14</v>
      </c>
      <c r="BA127" s="71">
        <v>30</v>
      </c>
      <c r="BB127" s="71">
        <v>23</v>
      </c>
      <c r="BE127" s="105" t="s">
        <v>227</v>
      </c>
      <c r="BF127" s="71">
        <v>37</v>
      </c>
      <c r="BG127" s="71">
        <v>2</v>
      </c>
      <c r="BH127" s="106">
        <v>374.36</v>
      </c>
      <c r="BI127" s="106">
        <v>18139.36</v>
      </c>
      <c r="BJ127" s="129">
        <f t="shared" si="10"/>
        <v>24</v>
      </c>
      <c r="BK127" s="132">
        <f t="shared" si="6"/>
        <v>60969.380000000005</v>
      </c>
      <c r="BL127" s="133">
        <f t="shared" si="11"/>
        <v>43</v>
      </c>
    </row>
    <row r="128" spans="1:64" ht="45" x14ac:dyDescent="0.25">
      <c r="A128" s="137" t="s">
        <v>68</v>
      </c>
      <c r="B128" s="138" t="s">
        <v>61</v>
      </c>
      <c r="D128" s="141" t="s">
        <v>30</v>
      </c>
      <c r="E128" s="70">
        <v>100</v>
      </c>
      <c r="F128" s="70">
        <v>14</v>
      </c>
      <c r="G128" s="70">
        <v>50</v>
      </c>
      <c r="H128" s="70">
        <v>12</v>
      </c>
      <c r="I128" s="70"/>
      <c r="J128" s="70"/>
      <c r="K128" s="70"/>
      <c r="M128" s="70">
        <v>26</v>
      </c>
      <c r="N128" s="70">
        <v>13</v>
      </c>
      <c r="O128" s="106">
        <v>2433.34</v>
      </c>
      <c r="P128" s="106">
        <v>17000</v>
      </c>
      <c r="Q128" s="106">
        <v>19433.34</v>
      </c>
      <c r="R128" s="142">
        <f t="shared" si="7"/>
        <v>73</v>
      </c>
      <c r="T128" s="146" t="s">
        <v>50</v>
      </c>
      <c r="AB128" s="71">
        <v>0</v>
      </c>
      <c r="AC128" s="71">
        <v>37</v>
      </c>
      <c r="AD128" s="106">
        <v>6925.66</v>
      </c>
      <c r="AE128" s="106">
        <v>0</v>
      </c>
      <c r="AF128" s="106">
        <v>6925.66</v>
      </c>
      <c r="AG128" s="147">
        <f t="shared" si="8"/>
        <v>65</v>
      </c>
      <c r="AI128" s="150" t="s">
        <v>30</v>
      </c>
      <c r="AJ128" s="70">
        <v>100</v>
      </c>
      <c r="AK128" s="70">
        <v>14</v>
      </c>
      <c r="AL128" s="70">
        <v>50</v>
      </c>
      <c r="AM128" s="70">
        <v>12</v>
      </c>
      <c r="AN128" s="70"/>
      <c r="AO128" s="70"/>
      <c r="AQ128" s="70">
        <v>26</v>
      </c>
      <c r="AR128" s="70">
        <v>0</v>
      </c>
      <c r="AS128" s="106">
        <v>0</v>
      </c>
      <c r="AT128" s="106">
        <v>17000</v>
      </c>
      <c r="AU128" s="106">
        <v>17000</v>
      </c>
      <c r="AV128" s="151">
        <f t="shared" si="9"/>
        <v>16</v>
      </c>
      <c r="AX128" s="126" t="s">
        <v>84</v>
      </c>
      <c r="AY128" s="71">
        <v>100</v>
      </c>
      <c r="AZ128" s="71">
        <v>14</v>
      </c>
      <c r="BA128" s="71">
        <v>50</v>
      </c>
      <c r="BB128" s="71">
        <v>12</v>
      </c>
      <c r="BE128" s="105" t="s">
        <v>228</v>
      </c>
      <c r="BF128" s="71">
        <v>26</v>
      </c>
      <c r="BG128" s="71">
        <v>13</v>
      </c>
      <c r="BH128" s="106">
        <v>2433.34</v>
      </c>
      <c r="BI128" s="106">
        <v>19433.34</v>
      </c>
      <c r="BJ128" s="129">
        <f t="shared" si="10"/>
        <v>17</v>
      </c>
      <c r="BK128" s="132">
        <f t="shared" si="6"/>
        <v>62792.34</v>
      </c>
      <c r="BL128" s="133">
        <f t="shared" si="11"/>
        <v>37</v>
      </c>
    </row>
    <row r="129" spans="1:64" ht="30" x14ac:dyDescent="0.25">
      <c r="A129" s="137" t="s">
        <v>98</v>
      </c>
      <c r="B129" s="138" t="s">
        <v>43</v>
      </c>
      <c r="D129" s="141" t="s">
        <v>44</v>
      </c>
      <c r="E129" s="70">
        <v>100</v>
      </c>
      <c r="F129" s="70">
        <v>13</v>
      </c>
      <c r="G129" s="70"/>
      <c r="H129" s="70"/>
      <c r="I129" s="70"/>
      <c r="J129" s="70"/>
      <c r="K129" s="70"/>
      <c r="L129" s="105" t="s">
        <v>229</v>
      </c>
      <c r="M129" s="70">
        <v>13</v>
      </c>
      <c r="N129" s="70">
        <v>26</v>
      </c>
      <c r="O129" s="106">
        <v>4866.68</v>
      </c>
      <c r="P129" s="106">
        <v>11050</v>
      </c>
      <c r="Q129" s="106">
        <v>15916.68</v>
      </c>
      <c r="R129" s="142">
        <f t="shared" si="7"/>
        <v>140</v>
      </c>
      <c r="T129" s="146" t="s">
        <v>44</v>
      </c>
      <c r="U129" s="71">
        <v>100</v>
      </c>
      <c r="V129" s="71">
        <v>11</v>
      </c>
      <c r="AA129" s="105" t="s">
        <v>230</v>
      </c>
      <c r="AB129" s="71">
        <v>11</v>
      </c>
      <c r="AC129" s="71">
        <v>26</v>
      </c>
      <c r="AD129" s="106">
        <v>4866.68</v>
      </c>
      <c r="AE129" s="106">
        <v>9350</v>
      </c>
      <c r="AF129" s="106">
        <v>14216.68</v>
      </c>
      <c r="AG129" s="147">
        <f t="shared" si="8"/>
        <v>50</v>
      </c>
      <c r="AI129" s="150" t="s">
        <v>44</v>
      </c>
      <c r="AJ129" s="70">
        <v>100</v>
      </c>
      <c r="AK129" s="70">
        <v>2</v>
      </c>
      <c r="AL129" s="70"/>
      <c r="AM129" s="70"/>
      <c r="AN129" s="70"/>
      <c r="AO129" s="70"/>
      <c r="AP129" s="105" t="s">
        <v>231</v>
      </c>
      <c r="AQ129" s="70">
        <v>2</v>
      </c>
      <c r="AR129" s="70">
        <v>0</v>
      </c>
      <c r="AS129" s="106">
        <v>0</v>
      </c>
      <c r="AT129" s="106">
        <v>1700</v>
      </c>
      <c r="AU129" s="106">
        <v>1700</v>
      </c>
      <c r="AV129" s="151">
        <f t="shared" si="9"/>
        <v>92</v>
      </c>
      <c r="AX129" s="126" t="s">
        <v>47</v>
      </c>
      <c r="BF129" s="71">
        <v>0</v>
      </c>
      <c r="BG129" s="71">
        <v>39</v>
      </c>
      <c r="BH129" s="106">
        <v>10766.94</v>
      </c>
      <c r="BI129" s="106">
        <v>10766.94</v>
      </c>
      <c r="BJ129" s="129">
        <f t="shared" si="10"/>
        <v>33</v>
      </c>
      <c r="BK129" s="132">
        <f t="shared" si="6"/>
        <v>42600.3</v>
      </c>
      <c r="BL129" s="133">
        <f t="shared" si="11"/>
        <v>99</v>
      </c>
    </row>
    <row r="130" spans="1:64" ht="45" x14ac:dyDescent="0.25">
      <c r="A130" s="137" t="s">
        <v>69</v>
      </c>
      <c r="B130" s="138" t="s">
        <v>51</v>
      </c>
      <c r="D130" s="141" t="s">
        <v>30</v>
      </c>
      <c r="E130" s="70">
        <v>100</v>
      </c>
      <c r="F130" s="70">
        <v>12</v>
      </c>
      <c r="G130" s="70">
        <v>60</v>
      </c>
      <c r="H130" s="70">
        <v>6</v>
      </c>
      <c r="I130" s="70">
        <v>40</v>
      </c>
      <c r="J130" s="70">
        <v>8</v>
      </c>
      <c r="K130" s="70"/>
      <c r="M130" s="70">
        <v>26</v>
      </c>
      <c r="N130" s="70">
        <v>13</v>
      </c>
      <c r="O130" s="106">
        <v>2433.34</v>
      </c>
      <c r="P130" s="106">
        <v>15980</v>
      </c>
      <c r="Q130" s="106">
        <v>18413.34</v>
      </c>
      <c r="R130" s="142">
        <f t="shared" si="7"/>
        <v>107</v>
      </c>
      <c r="T130" s="146" t="s">
        <v>50</v>
      </c>
      <c r="AB130" s="71">
        <v>0</v>
      </c>
      <c r="AC130" s="71">
        <v>37</v>
      </c>
      <c r="AD130" s="106">
        <v>6925.66</v>
      </c>
      <c r="AE130" s="106">
        <v>0</v>
      </c>
      <c r="AF130" s="106">
        <v>6925.66</v>
      </c>
      <c r="AG130" s="147">
        <f t="shared" si="8"/>
        <v>65</v>
      </c>
      <c r="AI130" s="150" t="s">
        <v>30</v>
      </c>
      <c r="AJ130" s="70">
        <v>100</v>
      </c>
      <c r="AK130" s="70">
        <v>12</v>
      </c>
      <c r="AL130" s="70">
        <v>60</v>
      </c>
      <c r="AM130" s="70">
        <v>6</v>
      </c>
      <c r="AN130" s="70">
        <v>40</v>
      </c>
      <c r="AO130" s="70">
        <v>8</v>
      </c>
      <c r="AQ130" s="70">
        <v>26</v>
      </c>
      <c r="AR130" s="70">
        <v>0</v>
      </c>
      <c r="AS130" s="106">
        <v>0</v>
      </c>
      <c r="AT130" s="106">
        <v>15980</v>
      </c>
      <c r="AU130" s="106">
        <v>15980</v>
      </c>
      <c r="AV130" s="151">
        <f t="shared" si="9"/>
        <v>20</v>
      </c>
      <c r="AX130" s="126" t="s">
        <v>84</v>
      </c>
      <c r="AY130" s="71">
        <v>100</v>
      </c>
      <c r="AZ130" s="71">
        <v>12</v>
      </c>
      <c r="BA130" s="71">
        <v>60</v>
      </c>
      <c r="BB130" s="71">
        <v>6</v>
      </c>
      <c r="BC130" s="71">
        <v>40</v>
      </c>
      <c r="BD130" s="71">
        <v>8</v>
      </c>
      <c r="BE130" s="105" t="s">
        <v>232</v>
      </c>
      <c r="BF130" s="71">
        <v>26</v>
      </c>
      <c r="BG130" s="71">
        <v>13</v>
      </c>
      <c r="BH130" s="106">
        <v>2433.34</v>
      </c>
      <c r="BI130" s="106">
        <v>18413.34</v>
      </c>
      <c r="BJ130" s="129">
        <f t="shared" si="10"/>
        <v>23</v>
      </c>
      <c r="BK130" s="132">
        <f t="shared" si="6"/>
        <v>59732.34</v>
      </c>
      <c r="BL130" s="133">
        <f t="shared" si="11"/>
        <v>52</v>
      </c>
    </row>
    <row r="131" spans="1:64" ht="30" x14ac:dyDescent="0.25">
      <c r="A131" s="137" t="s">
        <v>164</v>
      </c>
      <c r="B131" s="138" t="s">
        <v>43</v>
      </c>
      <c r="D131" s="141" t="s">
        <v>44</v>
      </c>
      <c r="E131" s="70">
        <v>100</v>
      </c>
      <c r="F131" s="70">
        <v>26</v>
      </c>
      <c r="G131" s="70"/>
      <c r="H131" s="70"/>
      <c r="I131" s="70"/>
      <c r="J131" s="70"/>
      <c r="K131" s="70"/>
      <c r="L131" s="105" t="s">
        <v>233</v>
      </c>
      <c r="M131" s="70">
        <v>26</v>
      </c>
      <c r="N131" s="70">
        <v>13</v>
      </c>
      <c r="O131" s="106">
        <v>2433.34</v>
      </c>
      <c r="P131" s="106">
        <v>22100</v>
      </c>
      <c r="Q131" s="106">
        <v>24533.34</v>
      </c>
      <c r="R131" s="142">
        <f t="shared" si="7"/>
        <v>14</v>
      </c>
      <c r="T131" s="146" t="s">
        <v>44</v>
      </c>
      <c r="U131" s="71">
        <v>100</v>
      </c>
      <c r="V131" s="71">
        <v>26</v>
      </c>
      <c r="AA131" s="105" t="s">
        <v>234</v>
      </c>
      <c r="AB131" s="71">
        <v>26</v>
      </c>
      <c r="AC131" s="71">
        <v>11</v>
      </c>
      <c r="AD131" s="106">
        <v>2058.98</v>
      </c>
      <c r="AE131" s="106">
        <v>22100</v>
      </c>
      <c r="AF131" s="106">
        <v>24158.98</v>
      </c>
      <c r="AG131" s="147">
        <f t="shared" si="8"/>
        <v>7</v>
      </c>
      <c r="AI131" s="150" t="s">
        <v>44</v>
      </c>
      <c r="AJ131" s="70">
        <v>100</v>
      </c>
      <c r="AK131" s="70">
        <v>3</v>
      </c>
      <c r="AL131" s="70"/>
      <c r="AM131" s="70"/>
      <c r="AN131" s="70"/>
      <c r="AO131" s="70"/>
      <c r="AP131" s="105" t="s">
        <v>234</v>
      </c>
      <c r="AQ131" s="70">
        <v>3</v>
      </c>
      <c r="AR131" s="70">
        <v>0</v>
      </c>
      <c r="AS131" s="106">
        <v>0</v>
      </c>
      <c r="AT131" s="106">
        <v>2550</v>
      </c>
      <c r="AU131" s="106">
        <v>2550</v>
      </c>
      <c r="AV131" s="151">
        <f t="shared" si="9"/>
        <v>84</v>
      </c>
      <c r="AX131" s="126" t="s">
        <v>47</v>
      </c>
      <c r="BF131" s="71">
        <v>0</v>
      </c>
      <c r="BG131" s="71">
        <v>39</v>
      </c>
      <c r="BH131" s="106">
        <v>10766.94</v>
      </c>
      <c r="BI131" s="106">
        <v>10766.94</v>
      </c>
      <c r="BJ131" s="129">
        <f t="shared" si="10"/>
        <v>33</v>
      </c>
      <c r="BK131" s="132">
        <f t="shared" ref="BK131:BK194" si="12">BI131+AU131+AF131+Q131</f>
        <v>62009.259999999995</v>
      </c>
      <c r="BL131" s="133">
        <f t="shared" si="11"/>
        <v>38</v>
      </c>
    </row>
    <row r="132" spans="1:64" ht="30" x14ac:dyDescent="0.25">
      <c r="A132" s="137" t="s">
        <v>98</v>
      </c>
      <c r="B132" s="138" t="s">
        <v>91</v>
      </c>
      <c r="D132" s="141" t="s">
        <v>44</v>
      </c>
      <c r="E132" s="70">
        <v>100</v>
      </c>
      <c r="F132" s="70">
        <v>10</v>
      </c>
      <c r="G132" s="70">
        <v>50</v>
      </c>
      <c r="H132" s="70">
        <v>10</v>
      </c>
      <c r="I132" s="70"/>
      <c r="J132" s="70"/>
      <c r="K132" s="70"/>
      <c r="L132" s="105" t="s">
        <v>235</v>
      </c>
      <c r="M132" s="70">
        <v>20</v>
      </c>
      <c r="N132" s="70">
        <v>19</v>
      </c>
      <c r="O132" s="106">
        <v>3556.42</v>
      </c>
      <c r="P132" s="106">
        <v>12750</v>
      </c>
      <c r="Q132" s="106">
        <v>16306.42</v>
      </c>
      <c r="R132" s="142">
        <f t="shared" ref="R132:R195" si="13">_xlfn.RANK.EQ(Q132,Q:Q,0)</f>
        <v>135</v>
      </c>
      <c r="T132" s="146" t="s">
        <v>44</v>
      </c>
      <c r="U132" s="71">
        <v>100</v>
      </c>
      <c r="V132" s="71">
        <v>10</v>
      </c>
      <c r="W132" s="71">
        <v>50</v>
      </c>
      <c r="X132" s="71">
        <v>10</v>
      </c>
      <c r="AA132" s="105" t="s">
        <v>236</v>
      </c>
      <c r="AB132" s="71">
        <v>20</v>
      </c>
      <c r="AC132" s="71">
        <v>17</v>
      </c>
      <c r="AD132" s="106">
        <v>3182.06</v>
      </c>
      <c r="AE132" s="106">
        <v>12750</v>
      </c>
      <c r="AF132" s="106">
        <v>15932.06</v>
      </c>
      <c r="AG132" s="147">
        <f t="shared" ref="AG132:AG195" si="14">_xlfn.RANK.EQ(AF132,AF:AF,0)</f>
        <v>42</v>
      </c>
      <c r="AI132" s="150" t="s">
        <v>44</v>
      </c>
      <c r="AJ132" s="70">
        <v>100</v>
      </c>
      <c r="AK132" s="70">
        <v>2</v>
      </c>
      <c r="AL132" s="70"/>
      <c r="AM132" s="70"/>
      <c r="AN132" s="70"/>
      <c r="AO132" s="70"/>
      <c r="AP132" s="105" t="s">
        <v>237</v>
      </c>
      <c r="AQ132" s="70">
        <v>2</v>
      </c>
      <c r="AR132" s="70">
        <v>0</v>
      </c>
      <c r="AS132" s="106">
        <v>0</v>
      </c>
      <c r="AT132" s="106">
        <v>1700</v>
      </c>
      <c r="AU132" s="106">
        <v>1700</v>
      </c>
      <c r="AV132" s="151">
        <f t="shared" ref="AV132:AV195" si="15">_xlfn.RANK.EQ(AU132,AU:AU,0)</f>
        <v>92</v>
      </c>
      <c r="AX132" s="126" t="s">
        <v>47</v>
      </c>
      <c r="BF132" s="71">
        <v>0</v>
      </c>
      <c r="BG132" s="71">
        <v>39</v>
      </c>
      <c r="BH132" s="106">
        <v>10766.94</v>
      </c>
      <c r="BI132" s="106">
        <v>10766.94</v>
      </c>
      <c r="BJ132" s="129">
        <f t="shared" ref="BJ132:BJ195" si="16">_xlfn.RANK.EQ(BI132,BI:BI,0)</f>
        <v>33</v>
      </c>
      <c r="BK132" s="132">
        <f t="shared" si="12"/>
        <v>44705.42</v>
      </c>
      <c r="BL132" s="133">
        <f t="shared" ref="BL132:BL195" si="17">_xlfn.RANK.EQ(BK132,BK:BK,0)</f>
        <v>87</v>
      </c>
    </row>
    <row r="133" spans="1:64" ht="30" x14ac:dyDescent="0.25">
      <c r="A133" s="137" t="s">
        <v>69</v>
      </c>
      <c r="B133" s="138" t="s">
        <v>51</v>
      </c>
      <c r="D133" s="141" t="s">
        <v>44</v>
      </c>
      <c r="E133" s="70">
        <v>100</v>
      </c>
      <c r="F133" s="70">
        <v>26</v>
      </c>
      <c r="G133" s="70"/>
      <c r="H133" s="70"/>
      <c r="I133" s="70"/>
      <c r="J133" s="70"/>
      <c r="K133" s="70"/>
      <c r="L133" s="105" t="s">
        <v>238</v>
      </c>
      <c r="M133" s="70">
        <v>26</v>
      </c>
      <c r="N133" s="70">
        <v>13</v>
      </c>
      <c r="O133" s="106">
        <v>2433.34</v>
      </c>
      <c r="P133" s="106">
        <v>22100</v>
      </c>
      <c r="Q133" s="106">
        <v>24533.34</v>
      </c>
      <c r="R133" s="142">
        <f t="shared" si="13"/>
        <v>14</v>
      </c>
      <c r="T133" s="146" t="s">
        <v>44</v>
      </c>
      <c r="U133" s="71">
        <v>100</v>
      </c>
      <c r="V133" s="71">
        <v>12</v>
      </c>
      <c r="AA133" s="105" t="s">
        <v>239</v>
      </c>
      <c r="AB133" s="71">
        <v>12</v>
      </c>
      <c r="AC133" s="71">
        <v>25</v>
      </c>
      <c r="AD133" s="106">
        <v>4679.5</v>
      </c>
      <c r="AE133" s="106">
        <v>10200</v>
      </c>
      <c r="AF133" s="106">
        <v>14879.5</v>
      </c>
      <c r="AG133" s="147">
        <f t="shared" si="14"/>
        <v>46</v>
      </c>
      <c r="AI133" s="150" t="s">
        <v>44</v>
      </c>
      <c r="AJ133" s="70">
        <v>100</v>
      </c>
      <c r="AK133" s="70">
        <v>12</v>
      </c>
      <c r="AL133" s="70"/>
      <c r="AM133" s="70"/>
      <c r="AN133" s="70"/>
      <c r="AO133" s="70"/>
      <c r="AQ133" s="70">
        <v>12</v>
      </c>
      <c r="AR133" s="70">
        <v>0</v>
      </c>
      <c r="AS133" s="106">
        <v>0</v>
      </c>
      <c r="AT133" s="106">
        <v>10200</v>
      </c>
      <c r="AU133" s="106">
        <v>10200</v>
      </c>
      <c r="AV133" s="151">
        <f t="shared" si="15"/>
        <v>32</v>
      </c>
      <c r="AX133" s="126" t="s">
        <v>47</v>
      </c>
      <c r="BF133" s="71">
        <v>0</v>
      </c>
      <c r="BG133" s="71">
        <v>39</v>
      </c>
      <c r="BH133" s="106">
        <v>10766.94</v>
      </c>
      <c r="BI133" s="106">
        <v>10766.94</v>
      </c>
      <c r="BJ133" s="129">
        <f t="shared" si="16"/>
        <v>33</v>
      </c>
      <c r="BK133" s="132">
        <f t="shared" si="12"/>
        <v>60379.78</v>
      </c>
      <c r="BL133" s="133">
        <f t="shared" si="17"/>
        <v>48</v>
      </c>
    </row>
    <row r="134" spans="1:64" ht="45" x14ac:dyDescent="0.25">
      <c r="A134" s="137" t="s">
        <v>98</v>
      </c>
      <c r="B134" s="138" t="s">
        <v>51</v>
      </c>
      <c r="D134" s="141" t="s">
        <v>44</v>
      </c>
      <c r="E134" s="70">
        <v>100</v>
      </c>
      <c r="F134" s="70">
        <v>26</v>
      </c>
      <c r="G134" s="70"/>
      <c r="H134" s="70"/>
      <c r="I134" s="70"/>
      <c r="J134" s="70"/>
      <c r="K134" s="70"/>
      <c r="L134" s="105" t="s">
        <v>240</v>
      </c>
      <c r="M134" s="70">
        <v>26</v>
      </c>
      <c r="N134" s="70">
        <v>13</v>
      </c>
      <c r="O134" s="106">
        <v>2433.34</v>
      </c>
      <c r="P134" s="106">
        <v>22100</v>
      </c>
      <c r="Q134" s="106">
        <v>24533.34</v>
      </c>
      <c r="R134" s="142">
        <f t="shared" si="13"/>
        <v>14</v>
      </c>
      <c r="T134" s="146" t="s">
        <v>46</v>
      </c>
      <c r="AB134" s="71">
        <v>0</v>
      </c>
      <c r="AC134" s="71">
        <v>37</v>
      </c>
      <c r="AD134" s="106">
        <v>6925.66</v>
      </c>
      <c r="AE134" s="106">
        <v>0</v>
      </c>
      <c r="AF134" s="106">
        <v>6925.66</v>
      </c>
      <c r="AG134" s="147">
        <f t="shared" si="14"/>
        <v>65</v>
      </c>
      <c r="AI134" s="150" t="s">
        <v>44</v>
      </c>
      <c r="AJ134" s="70">
        <v>100</v>
      </c>
      <c r="AK134" s="70">
        <v>3</v>
      </c>
      <c r="AL134" s="70">
        <v>50</v>
      </c>
      <c r="AM134" s="70">
        <v>6</v>
      </c>
      <c r="AN134" s="70"/>
      <c r="AO134" s="70"/>
      <c r="AP134" s="105" t="s">
        <v>241</v>
      </c>
      <c r="AQ134" s="70">
        <v>9</v>
      </c>
      <c r="AR134" s="70">
        <v>0</v>
      </c>
      <c r="AS134" s="106">
        <v>0</v>
      </c>
      <c r="AT134" s="106">
        <v>5100</v>
      </c>
      <c r="AU134" s="106">
        <v>5100</v>
      </c>
      <c r="AV134" s="151">
        <f t="shared" si="15"/>
        <v>43</v>
      </c>
      <c r="AX134" s="126" t="s">
        <v>47</v>
      </c>
      <c r="BF134" s="71">
        <v>0</v>
      </c>
      <c r="BG134" s="71">
        <v>39</v>
      </c>
      <c r="BH134" s="106">
        <v>10766.94</v>
      </c>
      <c r="BI134" s="106">
        <v>10766.94</v>
      </c>
      <c r="BJ134" s="129">
        <f t="shared" si="16"/>
        <v>33</v>
      </c>
      <c r="BK134" s="132">
        <f t="shared" si="12"/>
        <v>47325.94</v>
      </c>
      <c r="BL134" s="133">
        <f t="shared" si="17"/>
        <v>77</v>
      </c>
    </row>
    <row r="135" spans="1:64" ht="45" x14ac:dyDescent="0.25">
      <c r="A135" s="137" t="s">
        <v>242</v>
      </c>
      <c r="B135" s="138" t="s">
        <v>61</v>
      </c>
      <c r="D135" s="141" t="s">
        <v>30</v>
      </c>
      <c r="E135" s="70">
        <v>90</v>
      </c>
      <c r="F135" s="70">
        <v>26</v>
      </c>
      <c r="G135" s="70"/>
      <c r="H135" s="70"/>
      <c r="I135" s="70"/>
      <c r="J135" s="70"/>
      <c r="K135" s="70"/>
      <c r="M135" s="70">
        <v>26</v>
      </c>
      <c r="N135" s="70">
        <v>13</v>
      </c>
      <c r="O135" s="106">
        <v>2433.34</v>
      </c>
      <c r="P135" s="106">
        <v>19890</v>
      </c>
      <c r="Q135" s="106">
        <v>22323.34</v>
      </c>
      <c r="R135" s="142">
        <f t="shared" si="13"/>
        <v>57</v>
      </c>
      <c r="T135" s="146" t="s">
        <v>50</v>
      </c>
      <c r="AB135" s="71">
        <v>0</v>
      </c>
      <c r="AC135" s="71">
        <v>37</v>
      </c>
      <c r="AD135" s="106">
        <v>6925.66</v>
      </c>
      <c r="AE135" s="106">
        <v>0</v>
      </c>
      <c r="AF135" s="106">
        <v>6925.66</v>
      </c>
      <c r="AG135" s="147">
        <f t="shared" si="14"/>
        <v>65</v>
      </c>
      <c r="AI135" s="150" t="s">
        <v>30</v>
      </c>
      <c r="AJ135" s="70">
        <v>90</v>
      </c>
      <c r="AK135" s="70">
        <v>26</v>
      </c>
      <c r="AL135" s="70"/>
      <c r="AM135" s="70"/>
      <c r="AN135" s="70"/>
      <c r="AO135" s="70"/>
      <c r="AQ135" s="70">
        <v>26</v>
      </c>
      <c r="AR135" s="70">
        <v>0</v>
      </c>
      <c r="AS135" s="106">
        <v>0</v>
      </c>
      <c r="AT135" s="106">
        <v>19890</v>
      </c>
      <c r="AU135" s="106">
        <v>19890</v>
      </c>
      <c r="AV135" s="151">
        <f t="shared" si="15"/>
        <v>13</v>
      </c>
      <c r="AX135" s="126" t="s">
        <v>84</v>
      </c>
      <c r="AY135" s="71">
        <v>90</v>
      </c>
      <c r="AZ135" s="71">
        <v>26</v>
      </c>
      <c r="BF135" s="71">
        <v>26</v>
      </c>
      <c r="BG135" s="71">
        <v>13</v>
      </c>
      <c r="BH135" s="106">
        <v>2433.34</v>
      </c>
      <c r="BI135" s="106">
        <v>22323.34</v>
      </c>
      <c r="BJ135" s="129">
        <f t="shared" si="16"/>
        <v>12</v>
      </c>
      <c r="BK135" s="132">
        <f t="shared" si="12"/>
        <v>71462.34</v>
      </c>
      <c r="BL135" s="133">
        <f t="shared" si="17"/>
        <v>19</v>
      </c>
    </row>
    <row r="136" spans="1:64" ht="30" x14ac:dyDescent="0.25">
      <c r="A136" s="137" t="s">
        <v>55</v>
      </c>
      <c r="B136" s="138" t="s">
        <v>49</v>
      </c>
      <c r="D136" s="141" t="s">
        <v>44</v>
      </c>
      <c r="E136" s="70">
        <v>100</v>
      </c>
      <c r="F136" s="70">
        <v>18</v>
      </c>
      <c r="G136" s="70">
        <v>50</v>
      </c>
      <c r="H136" s="70">
        <v>8</v>
      </c>
      <c r="I136" s="70"/>
      <c r="J136" s="70"/>
      <c r="K136" s="70"/>
      <c r="L136" s="105" t="s">
        <v>243</v>
      </c>
      <c r="M136" s="70">
        <v>26</v>
      </c>
      <c r="N136" s="70">
        <v>13</v>
      </c>
      <c r="O136" s="106">
        <v>2433.34</v>
      </c>
      <c r="P136" s="106">
        <v>18700</v>
      </c>
      <c r="Q136" s="106">
        <v>21133.34</v>
      </c>
      <c r="R136" s="142">
        <f t="shared" si="13"/>
        <v>62</v>
      </c>
      <c r="T136" s="146" t="s">
        <v>44</v>
      </c>
      <c r="U136" s="71">
        <v>100</v>
      </c>
      <c r="V136" s="71">
        <v>18</v>
      </c>
      <c r="W136" s="71">
        <v>50</v>
      </c>
      <c r="X136" s="71">
        <v>6</v>
      </c>
      <c r="AA136" s="105" t="s">
        <v>244</v>
      </c>
      <c r="AB136" s="71">
        <v>24</v>
      </c>
      <c r="AC136" s="71">
        <v>13</v>
      </c>
      <c r="AD136" s="106">
        <v>2433.34</v>
      </c>
      <c r="AE136" s="106">
        <v>17850</v>
      </c>
      <c r="AF136" s="106">
        <v>20283.34</v>
      </c>
      <c r="AG136" s="147">
        <f t="shared" si="14"/>
        <v>26</v>
      </c>
      <c r="AI136" s="150" t="s">
        <v>44</v>
      </c>
      <c r="AJ136" s="70">
        <v>100</v>
      </c>
      <c r="AK136" s="70">
        <v>6</v>
      </c>
      <c r="AL136" s="70"/>
      <c r="AM136" s="70"/>
      <c r="AN136" s="70"/>
      <c r="AO136" s="70"/>
      <c r="AP136" s="105" t="s">
        <v>243</v>
      </c>
      <c r="AQ136" s="70">
        <v>6</v>
      </c>
      <c r="AR136" s="70">
        <v>0</v>
      </c>
      <c r="AS136" s="106">
        <v>0</v>
      </c>
      <c r="AT136" s="106">
        <v>5100</v>
      </c>
      <c r="AU136" s="106">
        <v>5100</v>
      </c>
      <c r="AV136" s="151">
        <f t="shared" si="15"/>
        <v>43</v>
      </c>
      <c r="AX136" s="126" t="s">
        <v>47</v>
      </c>
      <c r="BF136" s="71">
        <v>0</v>
      </c>
      <c r="BG136" s="71">
        <v>39</v>
      </c>
      <c r="BH136" s="106">
        <v>10766.94</v>
      </c>
      <c r="BI136" s="106">
        <v>10766.94</v>
      </c>
      <c r="BJ136" s="129">
        <f t="shared" si="16"/>
        <v>33</v>
      </c>
      <c r="BK136" s="132">
        <f t="shared" si="12"/>
        <v>57283.619999999995</v>
      </c>
      <c r="BL136" s="133">
        <f t="shared" si="17"/>
        <v>54</v>
      </c>
    </row>
    <row r="137" spans="1:64" ht="45" x14ac:dyDescent="0.25">
      <c r="A137" s="137" t="s">
        <v>42</v>
      </c>
      <c r="B137" s="138" t="s">
        <v>49</v>
      </c>
      <c r="D137" s="141" t="s">
        <v>46</v>
      </c>
      <c r="E137" s="70"/>
      <c r="F137" s="70"/>
      <c r="G137" s="70"/>
      <c r="H137" s="70"/>
      <c r="I137" s="70"/>
      <c r="J137" s="70"/>
      <c r="K137" s="70"/>
      <c r="M137" s="70">
        <v>0</v>
      </c>
      <c r="N137" s="70">
        <v>39</v>
      </c>
      <c r="O137" s="106">
        <v>10766.94</v>
      </c>
      <c r="P137" s="106">
        <v>0</v>
      </c>
      <c r="Q137" s="106">
        <v>10766.94</v>
      </c>
      <c r="R137" s="142">
        <f t="shared" si="13"/>
        <v>171</v>
      </c>
      <c r="T137" s="146" t="s">
        <v>46</v>
      </c>
      <c r="AB137" s="71">
        <v>0</v>
      </c>
      <c r="AC137" s="71">
        <v>37</v>
      </c>
      <c r="AD137" s="106">
        <v>6925.66</v>
      </c>
      <c r="AE137" s="106">
        <v>0</v>
      </c>
      <c r="AF137" s="106">
        <v>6925.66</v>
      </c>
      <c r="AG137" s="147">
        <f t="shared" si="14"/>
        <v>65</v>
      </c>
      <c r="AI137" s="150" t="s">
        <v>46</v>
      </c>
      <c r="AJ137" s="70"/>
      <c r="AK137" s="70"/>
      <c r="AL137" s="70"/>
      <c r="AM137" s="70"/>
      <c r="AN137" s="70"/>
      <c r="AO137" s="70"/>
      <c r="AQ137" s="70">
        <v>0</v>
      </c>
      <c r="AR137" s="70">
        <v>2</v>
      </c>
      <c r="AS137" s="106">
        <v>374.36</v>
      </c>
      <c r="AT137" s="106">
        <v>0</v>
      </c>
      <c r="AU137" s="106">
        <v>374.36</v>
      </c>
      <c r="AV137" s="151">
        <f t="shared" si="15"/>
        <v>159</v>
      </c>
      <c r="AX137" s="126" t="s">
        <v>47</v>
      </c>
      <c r="BF137" s="71">
        <v>0</v>
      </c>
      <c r="BG137" s="71">
        <v>39</v>
      </c>
      <c r="BH137" s="106">
        <v>10766.94</v>
      </c>
      <c r="BI137" s="106">
        <v>10766.94</v>
      </c>
      <c r="BJ137" s="129">
        <f t="shared" si="16"/>
        <v>33</v>
      </c>
      <c r="BK137" s="132">
        <f t="shared" si="12"/>
        <v>28833.9</v>
      </c>
      <c r="BL137" s="133">
        <f t="shared" si="17"/>
        <v>172</v>
      </c>
    </row>
    <row r="138" spans="1:64" ht="45" x14ac:dyDescent="0.25">
      <c r="A138" s="137" t="s">
        <v>119</v>
      </c>
      <c r="B138" s="138" t="s">
        <v>91</v>
      </c>
      <c r="D138" s="141" t="s">
        <v>44</v>
      </c>
      <c r="E138" s="70">
        <v>100</v>
      </c>
      <c r="F138" s="70">
        <v>14</v>
      </c>
      <c r="G138" s="70">
        <v>50</v>
      </c>
      <c r="H138" s="70">
        <v>4</v>
      </c>
      <c r="I138" s="70"/>
      <c r="J138" s="70"/>
      <c r="K138" s="70"/>
      <c r="L138" s="105" t="s">
        <v>245</v>
      </c>
      <c r="M138" s="70">
        <v>18</v>
      </c>
      <c r="N138" s="70">
        <v>21</v>
      </c>
      <c r="O138" s="106">
        <v>3930.78</v>
      </c>
      <c r="P138" s="106">
        <v>13600</v>
      </c>
      <c r="Q138" s="106">
        <v>17530.78</v>
      </c>
      <c r="R138" s="142">
        <f t="shared" si="13"/>
        <v>127</v>
      </c>
      <c r="T138" s="146" t="s">
        <v>46</v>
      </c>
      <c r="AB138" s="71">
        <v>0</v>
      </c>
      <c r="AC138" s="71">
        <v>37</v>
      </c>
      <c r="AD138" s="106">
        <v>6925.66</v>
      </c>
      <c r="AE138" s="106">
        <v>0</v>
      </c>
      <c r="AF138" s="106">
        <v>6925.66</v>
      </c>
      <c r="AG138" s="147">
        <f t="shared" si="14"/>
        <v>65</v>
      </c>
      <c r="AI138" s="150" t="s">
        <v>44</v>
      </c>
      <c r="AJ138" s="70">
        <v>100</v>
      </c>
      <c r="AK138" s="70">
        <v>2</v>
      </c>
      <c r="AL138" s="70"/>
      <c r="AM138" s="70"/>
      <c r="AN138" s="70"/>
      <c r="AO138" s="70"/>
      <c r="AP138" s="105" t="s">
        <v>246</v>
      </c>
      <c r="AQ138" s="70">
        <v>2</v>
      </c>
      <c r="AR138" s="70">
        <v>0</v>
      </c>
      <c r="AS138" s="106">
        <v>0</v>
      </c>
      <c r="AT138" s="106">
        <v>1700</v>
      </c>
      <c r="AU138" s="106">
        <v>1700</v>
      </c>
      <c r="AV138" s="151">
        <f t="shared" si="15"/>
        <v>92</v>
      </c>
      <c r="AX138" s="126" t="s">
        <v>47</v>
      </c>
      <c r="BF138" s="71">
        <v>0</v>
      </c>
      <c r="BG138" s="71">
        <v>39</v>
      </c>
      <c r="BH138" s="106">
        <v>10766.94</v>
      </c>
      <c r="BI138" s="106">
        <v>10766.94</v>
      </c>
      <c r="BJ138" s="129">
        <f t="shared" si="16"/>
        <v>33</v>
      </c>
      <c r="BK138" s="132">
        <f t="shared" si="12"/>
        <v>36923.379999999997</v>
      </c>
      <c r="BL138" s="133">
        <f t="shared" si="17"/>
        <v>140</v>
      </c>
    </row>
    <row r="139" spans="1:64" ht="45" x14ac:dyDescent="0.25">
      <c r="A139" s="137" t="s">
        <v>98</v>
      </c>
      <c r="B139" s="138" t="s">
        <v>49</v>
      </c>
      <c r="D139" s="141" t="s">
        <v>44</v>
      </c>
      <c r="E139" s="70">
        <v>100</v>
      </c>
      <c r="F139" s="70">
        <v>12</v>
      </c>
      <c r="G139" s="70">
        <v>40</v>
      </c>
      <c r="H139" s="70">
        <v>40</v>
      </c>
      <c r="I139" s="70"/>
      <c r="J139" s="70"/>
      <c r="K139" s="70"/>
      <c r="L139" s="105" t="s">
        <v>247</v>
      </c>
      <c r="M139" s="70">
        <v>52</v>
      </c>
      <c r="N139" s="70">
        <v>0</v>
      </c>
      <c r="O139" s="106">
        <v>0</v>
      </c>
      <c r="P139" s="106">
        <v>23800</v>
      </c>
      <c r="Q139" s="106">
        <v>23800</v>
      </c>
      <c r="R139" s="142">
        <f t="shared" si="13"/>
        <v>51</v>
      </c>
      <c r="T139" s="146" t="s">
        <v>50</v>
      </c>
      <c r="AB139" s="71">
        <v>0</v>
      </c>
      <c r="AC139" s="71">
        <v>37</v>
      </c>
      <c r="AD139" s="106">
        <v>6925.66</v>
      </c>
      <c r="AE139" s="106">
        <v>0</v>
      </c>
      <c r="AF139" s="106">
        <v>6925.66</v>
      </c>
      <c r="AG139" s="147">
        <f t="shared" si="14"/>
        <v>65</v>
      </c>
      <c r="AI139" s="150" t="s">
        <v>46</v>
      </c>
      <c r="AJ139" s="70"/>
      <c r="AK139" s="70"/>
      <c r="AL139" s="70"/>
      <c r="AM139" s="70"/>
      <c r="AN139" s="70"/>
      <c r="AO139" s="70"/>
      <c r="AQ139" s="70">
        <v>0</v>
      </c>
      <c r="AR139" s="70">
        <v>2</v>
      </c>
      <c r="AS139" s="106">
        <v>374.36</v>
      </c>
      <c r="AT139" s="106">
        <v>0</v>
      </c>
      <c r="AU139" s="106">
        <v>374.36</v>
      </c>
      <c r="AV139" s="151">
        <f t="shared" si="15"/>
        <v>159</v>
      </c>
      <c r="AX139" s="126" t="s">
        <v>47</v>
      </c>
      <c r="BF139" s="71">
        <v>0</v>
      </c>
      <c r="BG139" s="71">
        <v>39</v>
      </c>
      <c r="BH139" s="106">
        <v>10766.94</v>
      </c>
      <c r="BI139" s="106">
        <v>10766.94</v>
      </c>
      <c r="BJ139" s="129">
        <f t="shared" si="16"/>
        <v>33</v>
      </c>
      <c r="BK139" s="132">
        <f t="shared" si="12"/>
        <v>41866.959999999999</v>
      </c>
      <c r="BL139" s="133">
        <f t="shared" si="17"/>
        <v>104</v>
      </c>
    </row>
    <row r="140" spans="1:64" ht="45" x14ac:dyDescent="0.25">
      <c r="A140" s="137" t="s">
        <v>74</v>
      </c>
      <c r="B140" s="138" t="s">
        <v>51</v>
      </c>
      <c r="D140" s="141" t="s">
        <v>30</v>
      </c>
      <c r="E140" s="70">
        <v>90</v>
      </c>
      <c r="F140" s="70">
        <v>6</v>
      </c>
      <c r="G140" s="70">
        <v>75</v>
      </c>
      <c r="H140" s="70">
        <v>6</v>
      </c>
      <c r="I140" s="70"/>
      <c r="J140" s="70"/>
      <c r="K140" s="70"/>
      <c r="M140" s="70">
        <v>12</v>
      </c>
      <c r="N140" s="70">
        <v>27</v>
      </c>
      <c r="O140" s="106">
        <v>5053.8600000000006</v>
      </c>
      <c r="P140" s="106">
        <v>8415</v>
      </c>
      <c r="Q140" s="106">
        <v>13468.86</v>
      </c>
      <c r="R140" s="142">
        <f t="shared" si="13"/>
        <v>165</v>
      </c>
      <c r="T140" s="146" t="s">
        <v>50</v>
      </c>
      <c r="AB140" s="71">
        <v>0</v>
      </c>
      <c r="AC140" s="71">
        <v>37</v>
      </c>
      <c r="AD140" s="106">
        <v>6925.66</v>
      </c>
      <c r="AE140" s="106">
        <v>0</v>
      </c>
      <c r="AF140" s="106">
        <v>6925.66</v>
      </c>
      <c r="AG140" s="147">
        <f t="shared" si="14"/>
        <v>65</v>
      </c>
      <c r="AI140" s="150" t="s">
        <v>30</v>
      </c>
      <c r="AJ140" s="70">
        <v>90</v>
      </c>
      <c r="AK140" s="70">
        <v>6</v>
      </c>
      <c r="AL140" s="70">
        <v>75</v>
      </c>
      <c r="AM140" s="70">
        <v>6</v>
      </c>
      <c r="AN140" s="70"/>
      <c r="AO140" s="70"/>
      <c r="AQ140" s="70">
        <v>12</v>
      </c>
      <c r="AR140" s="70">
        <v>0</v>
      </c>
      <c r="AS140" s="106">
        <v>0</v>
      </c>
      <c r="AT140" s="106">
        <v>8415</v>
      </c>
      <c r="AU140" s="106">
        <v>8415</v>
      </c>
      <c r="AV140" s="151">
        <f t="shared" si="15"/>
        <v>39</v>
      </c>
      <c r="AX140" s="126" t="s">
        <v>84</v>
      </c>
      <c r="AY140" s="71">
        <v>90</v>
      </c>
      <c r="AZ140" s="71">
        <v>6</v>
      </c>
      <c r="BA140" s="71">
        <v>75</v>
      </c>
      <c r="BB140" s="71">
        <v>6</v>
      </c>
      <c r="BE140" s="105" t="s">
        <v>248</v>
      </c>
      <c r="BF140" s="71">
        <v>12</v>
      </c>
      <c r="BG140" s="71">
        <v>27</v>
      </c>
      <c r="BH140" s="106">
        <v>5053.8600000000006</v>
      </c>
      <c r="BI140" s="106">
        <v>13468.86</v>
      </c>
      <c r="BJ140" s="129">
        <f t="shared" si="16"/>
        <v>31</v>
      </c>
      <c r="BK140" s="132">
        <f t="shared" si="12"/>
        <v>42278.380000000005</v>
      </c>
      <c r="BL140" s="133">
        <f t="shared" si="17"/>
        <v>102</v>
      </c>
    </row>
    <row r="141" spans="1:64" ht="45" x14ac:dyDescent="0.25">
      <c r="A141" s="137" t="s">
        <v>86</v>
      </c>
      <c r="B141" s="138" t="s">
        <v>49</v>
      </c>
      <c r="D141" s="141" t="s">
        <v>44</v>
      </c>
      <c r="E141" s="70">
        <v>100</v>
      </c>
      <c r="F141" s="70">
        <v>8</v>
      </c>
      <c r="G141" s="70">
        <v>50</v>
      </c>
      <c r="H141" s="70">
        <v>18</v>
      </c>
      <c r="I141" s="70"/>
      <c r="J141" s="70"/>
      <c r="K141" s="70"/>
      <c r="L141" s="105" t="s">
        <v>249</v>
      </c>
      <c r="M141" s="70">
        <v>26</v>
      </c>
      <c r="N141" s="70">
        <v>13</v>
      </c>
      <c r="O141" s="106">
        <v>2433.34</v>
      </c>
      <c r="P141" s="106">
        <v>14450</v>
      </c>
      <c r="Q141" s="106">
        <v>16883.34</v>
      </c>
      <c r="R141" s="142">
        <f t="shared" si="13"/>
        <v>129</v>
      </c>
      <c r="T141" s="146" t="s">
        <v>46</v>
      </c>
      <c r="AB141" s="71">
        <v>0</v>
      </c>
      <c r="AC141" s="71">
        <v>37</v>
      </c>
      <c r="AD141" s="106">
        <v>6925.66</v>
      </c>
      <c r="AE141" s="106">
        <v>0</v>
      </c>
      <c r="AF141" s="106">
        <v>6925.66</v>
      </c>
      <c r="AG141" s="147">
        <f t="shared" si="14"/>
        <v>65</v>
      </c>
      <c r="AI141" s="150" t="s">
        <v>46</v>
      </c>
      <c r="AJ141" s="70"/>
      <c r="AK141" s="70"/>
      <c r="AL141" s="70"/>
      <c r="AM141" s="70"/>
      <c r="AN141" s="70"/>
      <c r="AO141" s="70"/>
      <c r="AQ141" s="70">
        <v>0</v>
      </c>
      <c r="AR141" s="70">
        <v>2</v>
      </c>
      <c r="AS141" s="106">
        <v>374.36</v>
      </c>
      <c r="AT141" s="106">
        <v>0</v>
      </c>
      <c r="AU141" s="106">
        <v>374.36</v>
      </c>
      <c r="AV141" s="151">
        <f t="shared" si="15"/>
        <v>159</v>
      </c>
      <c r="AX141" s="126" t="s">
        <v>47</v>
      </c>
      <c r="BF141" s="71">
        <v>0</v>
      </c>
      <c r="BG141" s="71">
        <v>39</v>
      </c>
      <c r="BH141" s="106">
        <v>10766.94</v>
      </c>
      <c r="BI141" s="106">
        <v>10766.94</v>
      </c>
      <c r="BJ141" s="129">
        <f t="shared" si="16"/>
        <v>33</v>
      </c>
      <c r="BK141" s="132">
        <f t="shared" si="12"/>
        <v>34950.300000000003</v>
      </c>
      <c r="BL141" s="133">
        <f t="shared" si="17"/>
        <v>155</v>
      </c>
    </row>
    <row r="142" spans="1:64" ht="30" x14ac:dyDescent="0.25">
      <c r="A142" s="137" t="s">
        <v>68</v>
      </c>
      <c r="B142" s="138" t="s">
        <v>49</v>
      </c>
      <c r="D142" s="141" t="s">
        <v>44</v>
      </c>
      <c r="E142" s="70">
        <v>100</v>
      </c>
      <c r="F142" s="70">
        <v>6</v>
      </c>
      <c r="G142" s="70">
        <v>50</v>
      </c>
      <c r="H142" s="70">
        <v>12</v>
      </c>
      <c r="I142" s="70"/>
      <c r="J142" s="70"/>
      <c r="K142" s="70"/>
      <c r="L142" s="105" t="s">
        <v>250</v>
      </c>
      <c r="M142" s="70">
        <v>18</v>
      </c>
      <c r="N142" s="70">
        <v>21</v>
      </c>
      <c r="O142" s="106">
        <v>3930.78</v>
      </c>
      <c r="P142" s="106">
        <v>10200</v>
      </c>
      <c r="Q142" s="106">
        <v>14130.78</v>
      </c>
      <c r="R142" s="142">
        <f t="shared" si="13"/>
        <v>157</v>
      </c>
      <c r="T142" s="146" t="s">
        <v>44</v>
      </c>
      <c r="U142" s="71">
        <v>100</v>
      </c>
      <c r="V142" s="71">
        <v>6</v>
      </c>
      <c r="W142" s="71">
        <v>50</v>
      </c>
      <c r="X142" s="71">
        <v>12</v>
      </c>
      <c r="AA142" s="105" t="s">
        <v>251</v>
      </c>
      <c r="AB142" s="71">
        <v>18</v>
      </c>
      <c r="AC142" s="71">
        <v>19</v>
      </c>
      <c r="AD142" s="106">
        <v>3556.42</v>
      </c>
      <c r="AE142" s="106">
        <v>10200</v>
      </c>
      <c r="AF142" s="106">
        <v>13756.42</v>
      </c>
      <c r="AG142" s="147">
        <f t="shared" si="14"/>
        <v>52</v>
      </c>
      <c r="AI142" s="150" t="s">
        <v>44</v>
      </c>
      <c r="AJ142" s="70">
        <v>100</v>
      </c>
      <c r="AK142" s="70">
        <v>1</v>
      </c>
      <c r="AL142" s="70"/>
      <c r="AM142" s="70"/>
      <c r="AN142" s="70"/>
      <c r="AO142" s="70"/>
      <c r="AP142" s="105" t="s">
        <v>251</v>
      </c>
      <c r="AQ142" s="70">
        <v>1</v>
      </c>
      <c r="AR142" s="70">
        <v>0</v>
      </c>
      <c r="AS142" s="106">
        <v>0</v>
      </c>
      <c r="AT142" s="106">
        <v>850</v>
      </c>
      <c r="AU142" s="106">
        <v>850</v>
      </c>
      <c r="AV142" s="151">
        <f t="shared" si="15"/>
        <v>154</v>
      </c>
      <c r="AX142" s="126" t="s">
        <v>47</v>
      </c>
      <c r="BF142" s="71">
        <v>0</v>
      </c>
      <c r="BG142" s="71">
        <v>39</v>
      </c>
      <c r="BH142" s="106">
        <v>10766.94</v>
      </c>
      <c r="BI142" s="106">
        <v>10766.94</v>
      </c>
      <c r="BJ142" s="129">
        <f t="shared" si="16"/>
        <v>33</v>
      </c>
      <c r="BK142" s="132">
        <f t="shared" si="12"/>
        <v>39504.14</v>
      </c>
      <c r="BL142" s="133">
        <f t="shared" si="17"/>
        <v>115</v>
      </c>
    </row>
    <row r="143" spans="1:64" ht="45" x14ac:dyDescent="0.25">
      <c r="A143" s="137" t="s">
        <v>63</v>
      </c>
      <c r="B143" s="138" t="s">
        <v>43</v>
      </c>
      <c r="D143" s="141" t="s">
        <v>46</v>
      </c>
      <c r="E143" s="70"/>
      <c r="F143" s="70"/>
      <c r="G143" s="70"/>
      <c r="H143" s="70"/>
      <c r="I143" s="70"/>
      <c r="J143" s="70"/>
      <c r="K143" s="70"/>
      <c r="M143" s="70">
        <v>0</v>
      </c>
      <c r="N143" s="70">
        <v>39</v>
      </c>
      <c r="O143" s="106">
        <v>10766.94</v>
      </c>
      <c r="P143" s="106">
        <v>0</v>
      </c>
      <c r="Q143" s="106">
        <v>10766.94</v>
      </c>
      <c r="R143" s="142">
        <f t="shared" si="13"/>
        <v>171</v>
      </c>
      <c r="T143" s="146" t="s">
        <v>46</v>
      </c>
      <c r="AB143" s="71">
        <v>0</v>
      </c>
      <c r="AC143" s="71">
        <v>37</v>
      </c>
      <c r="AD143" s="106">
        <v>6925.66</v>
      </c>
      <c r="AE143" s="106">
        <v>0</v>
      </c>
      <c r="AF143" s="106">
        <v>6925.66</v>
      </c>
      <c r="AG143" s="147">
        <f t="shared" si="14"/>
        <v>65</v>
      </c>
      <c r="AI143" s="150" t="s">
        <v>46</v>
      </c>
      <c r="AJ143" s="70"/>
      <c r="AK143" s="70"/>
      <c r="AL143" s="70"/>
      <c r="AM143" s="70"/>
      <c r="AN143" s="70"/>
      <c r="AO143" s="70"/>
      <c r="AQ143" s="70">
        <v>0</v>
      </c>
      <c r="AR143" s="70">
        <v>2</v>
      </c>
      <c r="AS143" s="106">
        <v>374.36</v>
      </c>
      <c r="AT143" s="106">
        <v>0</v>
      </c>
      <c r="AU143" s="106">
        <v>374.36</v>
      </c>
      <c r="AV143" s="151">
        <f t="shared" si="15"/>
        <v>159</v>
      </c>
      <c r="AX143" s="126" t="s">
        <v>47</v>
      </c>
      <c r="BF143" s="71">
        <v>0</v>
      </c>
      <c r="BG143" s="71">
        <v>39</v>
      </c>
      <c r="BH143" s="106">
        <v>10766.94</v>
      </c>
      <c r="BI143" s="106">
        <v>10766.94</v>
      </c>
      <c r="BJ143" s="129">
        <f t="shared" si="16"/>
        <v>33</v>
      </c>
      <c r="BK143" s="132">
        <f t="shared" si="12"/>
        <v>28833.9</v>
      </c>
      <c r="BL143" s="133">
        <f t="shared" si="17"/>
        <v>172</v>
      </c>
    </row>
    <row r="144" spans="1:64" ht="45" x14ac:dyDescent="0.25">
      <c r="A144" s="137" t="s">
        <v>252</v>
      </c>
      <c r="B144" s="138" t="s">
        <v>49</v>
      </c>
      <c r="D144" s="141" t="s">
        <v>44</v>
      </c>
      <c r="E144" s="70">
        <v>100</v>
      </c>
      <c r="F144" s="70">
        <v>13</v>
      </c>
      <c r="G144" s="70">
        <v>50</v>
      </c>
      <c r="H144" s="70">
        <v>13</v>
      </c>
      <c r="I144" s="70"/>
      <c r="J144" s="70"/>
      <c r="K144" s="70"/>
      <c r="L144" s="105" t="s">
        <v>253</v>
      </c>
      <c r="M144" s="70">
        <v>26</v>
      </c>
      <c r="N144" s="70">
        <v>13</v>
      </c>
      <c r="O144" s="106">
        <v>2433.34</v>
      </c>
      <c r="P144" s="106">
        <v>16575</v>
      </c>
      <c r="Q144" s="106">
        <v>19008.34</v>
      </c>
      <c r="R144" s="142">
        <f t="shared" si="13"/>
        <v>90</v>
      </c>
      <c r="T144" s="146" t="s">
        <v>46</v>
      </c>
      <c r="AB144" s="71">
        <v>0</v>
      </c>
      <c r="AC144" s="71">
        <v>37</v>
      </c>
      <c r="AD144" s="106">
        <v>6925.66</v>
      </c>
      <c r="AE144" s="106">
        <v>0</v>
      </c>
      <c r="AF144" s="106">
        <v>6925.66</v>
      </c>
      <c r="AG144" s="147">
        <f t="shared" si="14"/>
        <v>65</v>
      </c>
      <c r="AI144" s="150" t="s">
        <v>44</v>
      </c>
      <c r="AJ144" s="70">
        <v>100</v>
      </c>
      <c r="AK144" s="70">
        <v>2</v>
      </c>
      <c r="AL144" s="70"/>
      <c r="AM144" s="70"/>
      <c r="AN144" s="70"/>
      <c r="AO144" s="70"/>
      <c r="AP144" s="105" t="s">
        <v>254</v>
      </c>
      <c r="AQ144" s="70">
        <v>2</v>
      </c>
      <c r="AR144" s="70">
        <v>0</v>
      </c>
      <c r="AS144" s="106">
        <v>0</v>
      </c>
      <c r="AT144" s="106">
        <v>1700</v>
      </c>
      <c r="AU144" s="106">
        <v>1700</v>
      </c>
      <c r="AV144" s="151">
        <f t="shared" si="15"/>
        <v>92</v>
      </c>
      <c r="AX144" s="126" t="s">
        <v>47</v>
      </c>
      <c r="BF144" s="71">
        <v>0</v>
      </c>
      <c r="BG144" s="71">
        <v>39</v>
      </c>
      <c r="BH144" s="106">
        <v>10766.94</v>
      </c>
      <c r="BI144" s="106">
        <v>10766.94</v>
      </c>
      <c r="BJ144" s="129">
        <f t="shared" si="16"/>
        <v>33</v>
      </c>
      <c r="BK144" s="132">
        <f t="shared" si="12"/>
        <v>38400.94</v>
      </c>
      <c r="BL144" s="133">
        <f t="shared" si="17"/>
        <v>125</v>
      </c>
    </row>
    <row r="145" spans="1:64" ht="45" x14ac:dyDescent="0.25">
      <c r="A145" s="137" t="s">
        <v>255</v>
      </c>
      <c r="B145" s="138" t="s">
        <v>43</v>
      </c>
      <c r="D145" s="141" t="s">
        <v>44</v>
      </c>
      <c r="E145" s="70">
        <v>100</v>
      </c>
      <c r="F145" s="70">
        <v>13</v>
      </c>
      <c r="G145" s="70"/>
      <c r="H145" s="70"/>
      <c r="I145" s="70"/>
      <c r="J145" s="70"/>
      <c r="K145" s="70"/>
      <c r="L145" s="105" t="s">
        <v>114</v>
      </c>
      <c r="M145" s="70">
        <v>13</v>
      </c>
      <c r="N145" s="70">
        <v>26</v>
      </c>
      <c r="O145" s="106">
        <v>4866.68</v>
      </c>
      <c r="P145" s="106">
        <v>11050</v>
      </c>
      <c r="Q145" s="106">
        <v>15916.68</v>
      </c>
      <c r="R145" s="142">
        <f t="shared" si="13"/>
        <v>140</v>
      </c>
      <c r="T145" s="146" t="s">
        <v>46</v>
      </c>
      <c r="AB145" s="71">
        <v>0</v>
      </c>
      <c r="AC145" s="71">
        <v>37</v>
      </c>
      <c r="AD145" s="106">
        <v>6925.66</v>
      </c>
      <c r="AE145" s="106">
        <v>0</v>
      </c>
      <c r="AF145" s="106">
        <v>6925.66</v>
      </c>
      <c r="AG145" s="147">
        <f t="shared" si="14"/>
        <v>65</v>
      </c>
      <c r="AI145" s="150" t="s">
        <v>44</v>
      </c>
      <c r="AJ145" s="70">
        <v>100</v>
      </c>
      <c r="AK145" s="70">
        <v>2</v>
      </c>
      <c r="AL145" s="70"/>
      <c r="AM145" s="70"/>
      <c r="AN145" s="70"/>
      <c r="AO145" s="70"/>
      <c r="AP145" s="105" t="s">
        <v>114</v>
      </c>
      <c r="AQ145" s="70">
        <v>2</v>
      </c>
      <c r="AR145" s="70">
        <v>0</v>
      </c>
      <c r="AS145" s="106">
        <v>0</v>
      </c>
      <c r="AT145" s="106">
        <v>1700</v>
      </c>
      <c r="AU145" s="106">
        <v>1700</v>
      </c>
      <c r="AV145" s="151">
        <f t="shared" si="15"/>
        <v>92</v>
      </c>
      <c r="AX145" s="126" t="s">
        <v>47</v>
      </c>
      <c r="BF145" s="71">
        <v>0</v>
      </c>
      <c r="BG145" s="71">
        <v>39</v>
      </c>
      <c r="BH145" s="106">
        <v>10766.94</v>
      </c>
      <c r="BI145" s="106">
        <v>10766.94</v>
      </c>
      <c r="BJ145" s="129">
        <f t="shared" si="16"/>
        <v>33</v>
      </c>
      <c r="BK145" s="132">
        <f t="shared" si="12"/>
        <v>35309.279999999999</v>
      </c>
      <c r="BL145" s="133">
        <f t="shared" si="17"/>
        <v>154</v>
      </c>
    </row>
    <row r="146" spans="1:64" ht="30" x14ac:dyDescent="0.25">
      <c r="A146" s="137" t="s">
        <v>164</v>
      </c>
      <c r="B146" s="138" t="s">
        <v>91</v>
      </c>
      <c r="D146" s="141" t="s">
        <v>44</v>
      </c>
      <c r="E146" s="70">
        <v>100</v>
      </c>
      <c r="F146" s="70">
        <v>16</v>
      </c>
      <c r="G146" s="70">
        <v>50</v>
      </c>
      <c r="H146" s="70">
        <v>16</v>
      </c>
      <c r="I146" s="70"/>
      <c r="J146" s="70"/>
      <c r="K146" s="70"/>
      <c r="L146" s="105" t="s">
        <v>256</v>
      </c>
      <c r="M146" s="70">
        <v>32</v>
      </c>
      <c r="N146" s="70">
        <v>7</v>
      </c>
      <c r="O146" s="106">
        <v>1310.26</v>
      </c>
      <c r="P146" s="106">
        <v>20400</v>
      </c>
      <c r="Q146" s="106">
        <v>21710.26</v>
      </c>
      <c r="R146" s="142">
        <f t="shared" si="13"/>
        <v>59</v>
      </c>
      <c r="T146" s="146" t="s">
        <v>44</v>
      </c>
      <c r="U146" s="71">
        <v>100</v>
      </c>
      <c r="V146" s="71">
        <v>12</v>
      </c>
      <c r="W146" s="71">
        <v>50</v>
      </c>
      <c r="X146" s="71">
        <v>8</v>
      </c>
      <c r="AA146" s="105" t="s">
        <v>257</v>
      </c>
      <c r="AB146" s="71">
        <v>20</v>
      </c>
      <c r="AC146" s="71">
        <v>17</v>
      </c>
      <c r="AD146" s="106">
        <v>3182.06</v>
      </c>
      <c r="AE146" s="106">
        <v>13600</v>
      </c>
      <c r="AF146" s="106">
        <v>16782.060000000001</v>
      </c>
      <c r="AG146" s="147">
        <f t="shared" si="14"/>
        <v>39</v>
      </c>
      <c r="AI146" s="150" t="s">
        <v>44</v>
      </c>
      <c r="AJ146" s="70">
        <v>100</v>
      </c>
      <c r="AK146" s="70">
        <v>4</v>
      </c>
      <c r="AL146" s="70"/>
      <c r="AM146" s="70"/>
      <c r="AN146" s="70"/>
      <c r="AO146" s="70"/>
      <c r="AQ146" s="70">
        <v>4</v>
      </c>
      <c r="AR146" s="70">
        <v>0</v>
      </c>
      <c r="AS146" s="106">
        <v>0</v>
      </c>
      <c r="AT146" s="106">
        <v>3400</v>
      </c>
      <c r="AU146" s="106">
        <v>3400</v>
      </c>
      <c r="AV146" s="151">
        <f t="shared" si="15"/>
        <v>56</v>
      </c>
      <c r="AX146" s="126" t="s">
        <v>47</v>
      </c>
      <c r="BF146" s="71">
        <v>0</v>
      </c>
      <c r="BG146" s="71">
        <v>39</v>
      </c>
      <c r="BH146" s="106">
        <v>10766.94</v>
      </c>
      <c r="BI146" s="106">
        <v>10766.94</v>
      </c>
      <c r="BJ146" s="129">
        <f t="shared" si="16"/>
        <v>33</v>
      </c>
      <c r="BK146" s="132">
        <f t="shared" si="12"/>
        <v>52659.259999999995</v>
      </c>
      <c r="BL146" s="133">
        <f t="shared" si="17"/>
        <v>60</v>
      </c>
    </row>
    <row r="147" spans="1:64" ht="45" x14ac:dyDescent="0.25">
      <c r="A147" s="137" t="s">
        <v>164</v>
      </c>
      <c r="B147" s="138" t="s">
        <v>51</v>
      </c>
      <c r="D147" s="141" t="s">
        <v>44</v>
      </c>
      <c r="E147" s="70">
        <v>100</v>
      </c>
      <c r="F147" s="70">
        <v>16</v>
      </c>
      <c r="G147" s="70"/>
      <c r="H147" s="70"/>
      <c r="I147" s="70"/>
      <c r="J147" s="70"/>
      <c r="K147" s="70"/>
      <c r="M147" s="70">
        <v>16</v>
      </c>
      <c r="N147" s="70">
        <v>23</v>
      </c>
      <c r="O147" s="106">
        <v>4305.1400000000003</v>
      </c>
      <c r="P147" s="106">
        <v>13600</v>
      </c>
      <c r="Q147" s="106">
        <v>17905.14</v>
      </c>
      <c r="R147" s="142">
        <f t="shared" si="13"/>
        <v>116</v>
      </c>
      <c r="T147" s="146" t="s">
        <v>46</v>
      </c>
      <c r="AB147" s="71">
        <v>0</v>
      </c>
      <c r="AC147" s="71">
        <v>37</v>
      </c>
      <c r="AD147" s="106">
        <v>6925.66</v>
      </c>
      <c r="AE147" s="106">
        <v>0</v>
      </c>
      <c r="AF147" s="106">
        <v>6925.66</v>
      </c>
      <c r="AG147" s="147">
        <f t="shared" si="14"/>
        <v>65</v>
      </c>
      <c r="AI147" s="150" t="s">
        <v>44</v>
      </c>
      <c r="AJ147" s="70">
        <v>100</v>
      </c>
      <c r="AK147" s="70">
        <v>3</v>
      </c>
      <c r="AL147" s="70"/>
      <c r="AM147" s="70"/>
      <c r="AN147" s="70"/>
      <c r="AO147" s="70"/>
      <c r="AQ147" s="70">
        <v>3</v>
      </c>
      <c r="AR147" s="70">
        <v>0</v>
      </c>
      <c r="AS147" s="106">
        <v>0</v>
      </c>
      <c r="AT147" s="106">
        <v>2550</v>
      </c>
      <c r="AU147" s="106">
        <v>2550</v>
      </c>
      <c r="AV147" s="151">
        <f t="shared" si="15"/>
        <v>84</v>
      </c>
      <c r="AX147" s="126" t="s">
        <v>47</v>
      </c>
      <c r="BF147" s="71">
        <v>0</v>
      </c>
      <c r="BG147" s="71">
        <v>39</v>
      </c>
      <c r="BH147" s="106">
        <v>10766.94</v>
      </c>
      <c r="BI147" s="106">
        <v>10766.94</v>
      </c>
      <c r="BJ147" s="129">
        <f t="shared" si="16"/>
        <v>33</v>
      </c>
      <c r="BK147" s="132">
        <f t="shared" si="12"/>
        <v>38147.74</v>
      </c>
      <c r="BL147" s="133">
        <f t="shared" si="17"/>
        <v>128</v>
      </c>
    </row>
    <row r="148" spans="1:64" ht="45" x14ac:dyDescent="0.25">
      <c r="A148" s="137" t="s">
        <v>63</v>
      </c>
      <c r="B148" s="138" t="s">
        <v>51</v>
      </c>
      <c r="D148" s="141" t="s">
        <v>46</v>
      </c>
      <c r="E148" s="70"/>
      <c r="F148" s="70"/>
      <c r="G148" s="70"/>
      <c r="H148" s="70"/>
      <c r="I148" s="70"/>
      <c r="J148" s="70"/>
      <c r="K148" s="70"/>
      <c r="M148" s="70">
        <v>0</v>
      </c>
      <c r="N148" s="70">
        <v>39</v>
      </c>
      <c r="O148" s="106">
        <v>10766.94</v>
      </c>
      <c r="P148" s="106">
        <v>0</v>
      </c>
      <c r="Q148" s="106">
        <v>10766.94</v>
      </c>
      <c r="R148" s="142">
        <f t="shared" si="13"/>
        <v>171</v>
      </c>
      <c r="T148" s="146" t="s">
        <v>46</v>
      </c>
      <c r="AB148" s="71">
        <v>0</v>
      </c>
      <c r="AC148" s="71">
        <v>37</v>
      </c>
      <c r="AD148" s="106">
        <v>6925.66</v>
      </c>
      <c r="AE148" s="106">
        <v>0</v>
      </c>
      <c r="AF148" s="106">
        <v>6925.66</v>
      </c>
      <c r="AG148" s="147">
        <f t="shared" si="14"/>
        <v>65</v>
      </c>
      <c r="AI148" s="150" t="s">
        <v>46</v>
      </c>
      <c r="AJ148" s="70"/>
      <c r="AK148" s="70"/>
      <c r="AL148" s="70"/>
      <c r="AM148" s="70"/>
      <c r="AN148" s="70"/>
      <c r="AO148" s="70"/>
      <c r="AQ148" s="70">
        <v>0</v>
      </c>
      <c r="AR148" s="70">
        <v>2</v>
      </c>
      <c r="AS148" s="106">
        <v>374.36</v>
      </c>
      <c r="AT148" s="106">
        <v>0</v>
      </c>
      <c r="AU148" s="106">
        <v>374.36</v>
      </c>
      <c r="AV148" s="151">
        <f t="shared" si="15"/>
        <v>159</v>
      </c>
      <c r="AX148" s="126" t="s">
        <v>47</v>
      </c>
      <c r="BF148" s="71">
        <v>0</v>
      </c>
      <c r="BG148" s="71">
        <v>39</v>
      </c>
      <c r="BH148" s="106">
        <v>10766.94</v>
      </c>
      <c r="BI148" s="106">
        <v>10766.94</v>
      </c>
      <c r="BJ148" s="129">
        <f t="shared" si="16"/>
        <v>33</v>
      </c>
      <c r="BK148" s="132">
        <f t="shared" si="12"/>
        <v>28833.9</v>
      </c>
      <c r="BL148" s="133">
        <f t="shared" si="17"/>
        <v>172</v>
      </c>
    </row>
    <row r="149" spans="1:64" ht="30" x14ac:dyDescent="0.25">
      <c r="A149" s="137" t="s">
        <v>63</v>
      </c>
      <c r="B149" s="138" t="s">
        <v>51</v>
      </c>
      <c r="D149" s="141" t="s">
        <v>44</v>
      </c>
      <c r="E149" s="70">
        <v>100</v>
      </c>
      <c r="F149" s="70">
        <v>12</v>
      </c>
      <c r="G149" s="70">
        <v>50</v>
      </c>
      <c r="H149" s="70">
        <v>12</v>
      </c>
      <c r="I149" s="70"/>
      <c r="J149" s="70"/>
      <c r="K149" s="70"/>
      <c r="L149" s="105" t="s">
        <v>258</v>
      </c>
      <c r="M149" s="70">
        <v>24</v>
      </c>
      <c r="N149" s="70">
        <v>15</v>
      </c>
      <c r="O149" s="106">
        <v>2807.7000000000003</v>
      </c>
      <c r="P149" s="106">
        <v>15300</v>
      </c>
      <c r="Q149" s="106">
        <v>18107.7</v>
      </c>
      <c r="R149" s="142">
        <f t="shared" si="13"/>
        <v>110</v>
      </c>
      <c r="T149" s="146" t="s">
        <v>44</v>
      </c>
      <c r="U149" s="71">
        <v>100</v>
      </c>
      <c r="V149" s="71">
        <v>10</v>
      </c>
      <c r="AA149" s="105" t="s">
        <v>259</v>
      </c>
      <c r="AB149" s="71">
        <v>10</v>
      </c>
      <c r="AC149" s="71">
        <v>27</v>
      </c>
      <c r="AD149" s="106">
        <v>5053.8600000000006</v>
      </c>
      <c r="AE149" s="106">
        <v>8500</v>
      </c>
      <c r="AF149" s="106">
        <v>13553.86</v>
      </c>
      <c r="AG149" s="147">
        <f t="shared" si="14"/>
        <v>54</v>
      </c>
      <c r="AI149" s="150" t="s">
        <v>44</v>
      </c>
      <c r="AJ149" s="70">
        <v>100</v>
      </c>
      <c r="AK149" s="70">
        <v>2</v>
      </c>
      <c r="AL149" s="70"/>
      <c r="AM149" s="70"/>
      <c r="AN149" s="70"/>
      <c r="AO149" s="70"/>
      <c r="AP149" s="105" t="s">
        <v>260</v>
      </c>
      <c r="AQ149" s="70">
        <v>2</v>
      </c>
      <c r="AR149" s="70">
        <v>0</v>
      </c>
      <c r="AS149" s="106">
        <v>0</v>
      </c>
      <c r="AT149" s="106">
        <v>1700</v>
      </c>
      <c r="AU149" s="106">
        <v>1700</v>
      </c>
      <c r="AV149" s="151">
        <f t="shared" si="15"/>
        <v>92</v>
      </c>
      <c r="AX149" s="126" t="s">
        <v>47</v>
      </c>
      <c r="BF149" s="71">
        <v>0</v>
      </c>
      <c r="BG149" s="71">
        <v>39</v>
      </c>
      <c r="BH149" s="106">
        <v>10766.94</v>
      </c>
      <c r="BI149" s="106">
        <v>10766.94</v>
      </c>
      <c r="BJ149" s="129">
        <f t="shared" si="16"/>
        <v>33</v>
      </c>
      <c r="BK149" s="132">
        <f t="shared" si="12"/>
        <v>44128.5</v>
      </c>
      <c r="BL149" s="133">
        <f t="shared" si="17"/>
        <v>89</v>
      </c>
    </row>
    <row r="150" spans="1:64" ht="45" x14ac:dyDescent="0.25">
      <c r="A150" s="137" t="s">
        <v>68</v>
      </c>
      <c r="B150" s="138" t="s">
        <v>49</v>
      </c>
      <c r="D150" s="141" t="s">
        <v>46</v>
      </c>
      <c r="E150" s="70"/>
      <c r="F150" s="70"/>
      <c r="G150" s="70"/>
      <c r="H150" s="70"/>
      <c r="I150" s="70"/>
      <c r="J150" s="70"/>
      <c r="K150" s="70"/>
      <c r="M150" s="70">
        <v>0</v>
      </c>
      <c r="N150" s="70">
        <v>39</v>
      </c>
      <c r="O150" s="106">
        <v>10766.94</v>
      </c>
      <c r="P150" s="106">
        <v>0</v>
      </c>
      <c r="Q150" s="106">
        <v>10766.94</v>
      </c>
      <c r="R150" s="142">
        <f t="shared" si="13"/>
        <v>171</v>
      </c>
      <c r="T150" s="146" t="s">
        <v>46</v>
      </c>
      <c r="AB150" s="71">
        <v>0</v>
      </c>
      <c r="AC150" s="71">
        <v>37</v>
      </c>
      <c r="AD150" s="106">
        <v>6925.66</v>
      </c>
      <c r="AE150" s="106">
        <v>0</v>
      </c>
      <c r="AF150" s="106">
        <v>6925.66</v>
      </c>
      <c r="AG150" s="147">
        <f t="shared" si="14"/>
        <v>65</v>
      </c>
      <c r="AI150" s="150" t="s">
        <v>46</v>
      </c>
      <c r="AJ150" s="70"/>
      <c r="AK150" s="70"/>
      <c r="AL150" s="70"/>
      <c r="AM150" s="70"/>
      <c r="AN150" s="70"/>
      <c r="AO150" s="70"/>
      <c r="AQ150" s="70">
        <v>0</v>
      </c>
      <c r="AR150" s="70">
        <v>2</v>
      </c>
      <c r="AS150" s="106">
        <v>374.36</v>
      </c>
      <c r="AT150" s="106">
        <v>0</v>
      </c>
      <c r="AU150" s="106">
        <v>374.36</v>
      </c>
      <c r="AV150" s="151">
        <f t="shared" si="15"/>
        <v>159</v>
      </c>
      <c r="AX150" s="126" t="s">
        <v>47</v>
      </c>
      <c r="BF150" s="71">
        <v>0</v>
      </c>
      <c r="BG150" s="71">
        <v>39</v>
      </c>
      <c r="BH150" s="106">
        <v>10766.94</v>
      </c>
      <c r="BI150" s="106">
        <v>10766.94</v>
      </c>
      <c r="BJ150" s="129">
        <f t="shared" si="16"/>
        <v>33</v>
      </c>
      <c r="BK150" s="132">
        <f t="shared" si="12"/>
        <v>28833.9</v>
      </c>
      <c r="BL150" s="133">
        <f t="shared" si="17"/>
        <v>172</v>
      </c>
    </row>
    <row r="151" spans="1:64" ht="30" x14ac:dyDescent="0.25">
      <c r="A151" s="137" t="s">
        <v>57</v>
      </c>
      <c r="B151" s="138" t="s">
        <v>81</v>
      </c>
      <c r="D151" s="141" t="s">
        <v>44</v>
      </c>
      <c r="E151" s="70">
        <v>100</v>
      </c>
      <c r="F151" s="70">
        <v>24</v>
      </c>
      <c r="G151" s="70"/>
      <c r="H151" s="70"/>
      <c r="I151" s="70"/>
      <c r="J151" s="70"/>
      <c r="K151" s="70"/>
      <c r="L151" s="105" t="s">
        <v>261</v>
      </c>
      <c r="M151" s="70">
        <v>24</v>
      </c>
      <c r="N151" s="70">
        <v>15</v>
      </c>
      <c r="O151" s="106">
        <v>2807.7000000000003</v>
      </c>
      <c r="P151" s="106">
        <v>20400</v>
      </c>
      <c r="Q151" s="106">
        <v>23207.7</v>
      </c>
      <c r="R151" s="142">
        <f t="shared" si="13"/>
        <v>53</v>
      </c>
      <c r="T151" s="146" t="s">
        <v>44</v>
      </c>
      <c r="U151" s="71">
        <v>100</v>
      </c>
      <c r="V151" s="71">
        <v>4</v>
      </c>
      <c r="AA151" s="105" t="s">
        <v>262</v>
      </c>
      <c r="AB151" s="71">
        <v>4</v>
      </c>
      <c r="AC151" s="71">
        <v>33</v>
      </c>
      <c r="AD151" s="106">
        <v>6176.9400000000005</v>
      </c>
      <c r="AE151" s="106">
        <v>3400</v>
      </c>
      <c r="AF151" s="106">
        <v>9576.94</v>
      </c>
      <c r="AG151" s="147">
        <f t="shared" si="14"/>
        <v>59</v>
      </c>
      <c r="AI151" s="150" t="s">
        <v>44</v>
      </c>
      <c r="AJ151" s="70">
        <v>100</v>
      </c>
      <c r="AK151" s="70">
        <v>6</v>
      </c>
      <c r="AL151" s="70"/>
      <c r="AM151" s="70"/>
      <c r="AN151" s="70"/>
      <c r="AO151" s="70"/>
      <c r="AP151" s="105" t="s">
        <v>263</v>
      </c>
      <c r="AQ151" s="70">
        <v>6</v>
      </c>
      <c r="AR151" s="70">
        <v>0</v>
      </c>
      <c r="AS151" s="106">
        <v>0</v>
      </c>
      <c r="AT151" s="106">
        <v>5100</v>
      </c>
      <c r="AU151" s="106">
        <v>5100</v>
      </c>
      <c r="AV151" s="151">
        <f t="shared" si="15"/>
        <v>43</v>
      </c>
      <c r="AX151" s="126" t="s">
        <v>47</v>
      </c>
      <c r="BF151" s="71">
        <v>0</v>
      </c>
      <c r="BG151" s="71">
        <v>39</v>
      </c>
      <c r="BH151" s="106">
        <v>10766.94</v>
      </c>
      <c r="BI151" s="106">
        <v>10766.94</v>
      </c>
      <c r="BJ151" s="129">
        <f t="shared" si="16"/>
        <v>33</v>
      </c>
      <c r="BK151" s="132">
        <f t="shared" si="12"/>
        <v>48651.58</v>
      </c>
      <c r="BL151" s="133">
        <f t="shared" si="17"/>
        <v>73</v>
      </c>
    </row>
    <row r="152" spans="1:64" ht="30" x14ac:dyDescent="0.25">
      <c r="A152" s="137" t="s">
        <v>64</v>
      </c>
      <c r="B152" s="138" t="s">
        <v>49</v>
      </c>
      <c r="D152" s="141" t="s">
        <v>44</v>
      </c>
      <c r="E152" s="70">
        <v>100</v>
      </c>
      <c r="F152" s="70">
        <v>18</v>
      </c>
      <c r="G152" s="70"/>
      <c r="H152" s="70"/>
      <c r="I152" s="70"/>
      <c r="J152" s="70"/>
      <c r="K152" s="70"/>
      <c r="L152" s="105" t="s">
        <v>264</v>
      </c>
      <c r="M152" s="70">
        <v>18</v>
      </c>
      <c r="N152" s="70">
        <v>21</v>
      </c>
      <c r="O152" s="106">
        <v>3930.78</v>
      </c>
      <c r="P152" s="106">
        <v>15300</v>
      </c>
      <c r="Q152" s="106">
        <v>19230.78</v>
      </c>
      <c r="R152" s="142">
        <f t="shared" si="13"/>
        <v>75</v>
      </c>
      <c r="T152" s="146" t="s">
        <v>44</v>
      </c>
      <c r="AB152" s="71">
        <v>0</v>
      </c>
      <c r="AC152" s="71">
        <v>37</v>
      </c>
      <c r="AD152" s="106">
        <v>6925.66</v>
      </c>
      <c r="AE152" s="106">
        <v>0</v>
      </c>
      <c r="AF152" s="106">
        <v>6925.66</v>
      </c>
      <c r="AG152" s="147">
        <f t="shared" si="14"/>
        <v>65</v>
      </c>
      <c r="AI152" s="150" t="s">
        <v>44</v>
      </c>
      <c r="AJ152" s="70">
        <v>100</v>
      </c>
      <c r="AK152" s="70">
        <v>4</v>
      </c>
      <c r="AL152" s="70"/>
      <c r="AM152" s="70"/>
      <c r="AN152" s="70"/>
      <c r="AO152" s="70"/>
      <c r="AQ152" s="70">
        <v>4</v>
      </c>
      <c r="AR152" s="70">
        <v>0</v>
      </c>
      <c r="AS152" s="106">
        <v>0</v>
      </c>
      <c r="AT152" s="106">
        <v>3400</v>
      </c>
      <c r="AU152" s="106">
        <v>3400</v>
      </c>
      <c r="AV152" s="151">
        <f t="shared" si="15"/>
        <v>56</v>
      </c>
      <c r="AX152" s="126" t="s">
        <v>47</v>
      </c>
      <c r="BF152" s="71">
        <v>0</v>
      </c>
      <c r="BG152" s="71">
        <v>39</v>
      </c>
      <c r="BH152" s="106">
        <v>10766.94</v>
      </c>
      <c r="BI152" s="106">
        <v>10766.94</v>
      </c>
      <c r="BJ152" s="129">
        <f t="shared" si="16"/>
        <v>33</v>
      </c>
      <c r="BK152" s="132">
        <f t="shared" si="12"/>
        <v>40323.379999999997</v>
      </c>
      <c r="BL152" s="133">
        <f t="shared" si="17"/>
        <v>110</v>
      </c>
    </row>
    <row r="153" spans="1:64" ht="30" x14ac:dyDescent="0.25">
      <c r="A153" s="137" t="s">
        <v>42</v>
      </c>
      <c r="B153" s="138" t="s">
        <v>91</v>
      </c>
      <c r="D153" s="141" t="s">
        <v>44</v>
      </c>
      <c r="E153" s="70">
        <v>100</v>
      </c>
      <c r="F153" s="70">
        <v>12</v>
      </c>
      <c r="G153" s="70"/>
      <c r="H153" s="70"/>
      <c r="I153" s="70"/>
      <c r="J153" s="70"/>
      <c r="K153" s="70"/>
      <c r="L153" s="105" t="s">
        <v>265</v>
      </c>
      <c r="M153" s="70">
        <v>12</v>
      </c>
      <c r="N153" s="70">
        <v>27</v>
      </c>
      <c r="O153" s="106">
        <v>5053.8600000000006</v>
      </c>
      <c r="P153" s="106">
        <v>10200</v>
      </c>
      <c r="Q153" s="106">
        <v>15253.86</v>
      </c>
      <c r="R153" s="142">
        <f t="shared" si="13"/>
        <v>146</v>
      </c>
      <c r="T153" s="146" t="s">
        <v>44</v>
      </c>
      <c r="U153" s="71">
        <v>100</v>
      </c>
      <c r="V153" s="71">
        <v>2</v>
      </c>
      <c r="AA153" s="105" t="s">
        <v>266</v>
      </c>
      <c r="AB153" s="71">
        <v>2</v>
      </c>
      <c r="AC153" s="71">
        <v>35</v>
      </c>
      <c r="AD153" s="106">
        <v>6551.3</v>
      </c>
      <c r="AE153" s="106">
        <v>1700</v>
      </c>
      <c r="AF153" s="106">
        <v>8251.2999999999993</v>
      </c>
      <c r="AG153" s="147">
        <f t="shared" si="14"/>
        <v>63</v>
      </c>
      <c r="AI153" s="150" t="s">
        <v>44</v>
      </c>
      <c r="AJ153" s="70">
        <v>100</v>
      </c>
      <c r="AK153" s="70">
        <v>2</v>
      </c>
      <c r="AL153" s="70"/>
      <c r="AM153" s="70"/>
      <c r="AN153" s="70"/>
      <c r="AO153" s="70"/>
      <c r="AQ153" s="70">
        <v>2</v>
      </c>
      <c r="AR153" s="70">
        <v>0</v>
      </c>
      <c r="AS153" s="106">
        <v>0</v>
      </c>
      <c r="AT153" s="106">
        <v>1700</v>
      </c>
      <c r="AU153" s="106">
        <v>1700</v>
      </c>
      <c r="AV153" s="151">
        <f t="shared" si="15"/>
        <v>92</v>
      </c>
      <c r="AX153" s="126" t="s">
        <v>47</v>
      </c>
      <c r="BF153" s="71">
        <v>0</v>
      </c>
      <c r="BG153" s="71">
        <v>39</v>
      </c>
      <c r="BH153" s="106">
        <v>10766.94</v>
      </c>
      <c r="BI153" s="106">
        <v>10766.94</v>
      </c>
      <c r="BJ153" s="129">
        <f t="shared" si="16"/>
        <v>33</v>
      </c>
      <c r="BK153" s="132">
        <f t="shared" si="12"/>
        <v>35972.1</v>
      </c>
      <c r="BL153" s="133">
        <f t="shared" si="17"/>
        <v>148</v>
      </c>
    </row>
    <row r="154" spans="1:64" ht="30" x14ac:dyDescent="0.25">
      <c r="A154" s="137" t="s">
        <v>57</v>
      </c>
      <c r="B154" s="138" t="s">
        <v>49</v>
      </c>
      <c r="D154" s="141" t="s">
        <v>44</v>
      </c>
      <c r="E154" s="70">
        <v>100</v>
      </c>
      <c r="F154" s="70">
        <v>21</v>
      </c>
      <c r="G154" s="70"/>
      <c r="H154" s="70"/>
      <c r="I154" s="70"/>
      <c r="J154" s="70"/>
      <c r="K154" s="70"/>
      <c r="L154" s="105" t="s">
        <v>267</v>
      </c>
      <c r="M154" s="70">
        <v>21</v>
      </c>
      <c r="N154" s="70">
        <v>18</v>
      </c>
      <c r="O154" s="106">
        <v>3369.2400000000002</v>
      </c>
      <c r="P154" s="106">
        <v>17850</v>
      </c>
      <c r="Q154" s="106">
        <v>21219.24</v>
      </c>
      <c r="R154" s="142">
        <f t="shared" si="13"/>
        <v>61</v>
      </c>
      <c r="T154" s="146" t="s">
        <v>44</v>
      </c>
      <c r="U154" s="71">
        <v>100</v>
      </c>
      <c r="V154" s="71">
        <v>21</v>
      </c>
      <c r="AA154" s="105" t="s">
        <v>268</v>
      </c>
      <c r="AB154" s="71">
        <v>21</v>
      </c>
      <c r="AC154" s="71">
        <v>16</v>
      </c>
      <c r="AD154" s="106">
        <v>2994.88</v>
      </c>
      <c r="AE154" s="106">
        <v>17850</v>
      </c>
      <c r="AF154" s="106">
        <v>20844.88</v>
      </c>
      <c r="AG154" s="147">
        <f t="shared" si="14"/>
        <v>25</v>
      </c>
      <c r="AI154" s="150" t="s">
        <v>44</v>
      </c>
      <c r="AJ154" s="70">
        <v>100</v>
      </c>
      <c r="AK154" s="70">
        <v>2</v>
      </c>
      <c r="AL154" s="70"/>
      <c r="AM154" s="70"/>
      <c r="AN154" s="70"/>
      <c r="AO154" s="70"/>
      <c r="AP154" s="105" t="s">
        <v>269</v>
      </c>
      <c r="AQ154" s="70">
        <v>2</v>
      </c>
      <c r="AR154" s="70">
        <v>0</v>
      </c>
      <c r="AS154" s="106">
        <v>0</v>
      </c>
      <c r="AT154" s="106">
        <v>1700</v>
      </c>
      <c r="AU154" s="106">
        <v>1700</v>
      </c>
      <c r="AV154" s="151">
        <f t="shared" si="15"/>
        <v>92</v>
      </c>
      <c r="AX154" s="126" t="s">
        <v>47</v>
      </c>
      <c r="BF154" s="71">
        <v>0</v>
      </c>
      <c r="BG154" s="71">
        <v>39</v>
      </c>
      <c r="BH154" s="106">
        <v>10766.94</v>
      </c>
      <c r="BI154" s="106">
        <v>10766.94</v>
      </c>
      <c r="BJ154" s="129">
        <f t="shared" si="16"/>
        <v>33</v>
      </c>
      <c r="BK154" s="132">
        <f t="shared" si="12"/>
        <v>54531.06</v>
      </c>
      <c r="BL154" s="133">
        <f t="shared" si="17"/>
        <v>58</v>
      </c>
    </row>
    <row r="155" spans="1:64" ht="45" x14ac:dyDescent="0.25">
      <c r="A155" s="137" t="s">
        <v>42</v>
      </c>
      <c r="B155" s="138" t="s">
        <v>91</v>
      </c>
      <c r="D155" s="141" t="s">
        <v>44</v>
      </c>
      <c r="E155" s="70">
        <v>100</v>
      </c>
      <c r="F155" s="70">
        <v>12</v>
      </c>
      <c r="G155" s="70"/>
      <c r="H155" s="70"/>
      <c r="I155" s="70"/>
      <c r="J155" s="70"/>
      <c r="K155" s="70"/>
      <c r="M155" s="70">
        <v>12</v>
      </c>
      <c r="N155" s="70">
        <v>27</v>
      </c>
      <c r="O155" s="106">
        <v>5053.8600000000006</v>
      </c>
      <c r="P155" s="106">
        <v>10200</v>
      </c>
      <c r="Q155" s="106">
        <v>15253.86</v>
      </c>
      <c r="R155" s="142">
        <f t="shared" si="13"/>
        <v>146</v>
      </c>
      <c r="T155" s="146" t="s">
        <v>46</v>
      </c>
      <c r="AB155" s="71">
        <v>0</v>
      </c>
      <c r="AC155" s="71">
        <v>37</v>
      </c>
      <c r="AD155" s="106">
        <v>6925.66</v>
      </c>
      <c r="AE155" s="106">
        <v>0</v>
      </c>
      <c r="AF155" s="106">
        <v>6925.66</v>
      </c>
      <c r="AG155" s="147">
        <f t="shared" si="14"/>
        <v>65</v>
      </c>
      <c r="AI155" s="150" t="s">
        <v>44</v>
      </c>
      <c r="AJ155" s="70">
        <v>100</v>
      </c>
      <c r="AK155" s="70">
        <v>2</v>
      </c>
      <c r="AL155" s="70"/>
      <c r="AM155" s="70"/>
      <c r="AN155" s="70"/>
      <c r="AO155" s="70"/>
      <c r="AQ155" s="70">
        <v>2</v>
      </c>
      <c r="AR155" s="70">
        <v>0</v>
      </c>
      <c r="AS155" s="106">
        <v>0</v>
      </c>
      <c r="AT155" s="106">
        <v>1700</v>
      </c>
      <c r="AU155" s="106">
        <v>1700</v>
      </c>
      <c r="AV155" s="151">
        <f t="shared" si="15"/>
        <v>92</v>
      </c>
      <c r="AX155" s="126" t="s">
        <v>47</v>
      </c>
      <c r="BF155" s="71">
        <v>0</v>
      </c>
      <c r="BG155" s="71">
        <v>39</v>
      </c>
      <c r="BH155" s="106">
        <v>10766.94</v>
      </c>
      <c r="BI155" s="106">
        <v>10766.94</v>
      </c>
      <c r="BJ155" s="129">
        <f t="shared" si="16"/>
        <v>33</v>
      </c>
      <c r="BK155" s="132">
        <f t="shared" si="12"/>
        <v>34646.46</v>
      </c>
      <c r="BL155" s="133">
        <f t="shared" si="17"/>
        <v>157</v>
      </c>
    </row>
    <row r="156" spans="1:64" ht="30" x14ac:dyDescent="0.25">
      <c r="A156" s="137" t="s">
        <v>60</v>
      </c>
      <c r="B156" s="138" t="s">
        <v>49</v>
      </c>
      <c r="D156" s="141" t="s">
        <v>44</v>
      </c>
      <c r="E156" s="70">
        <v>100</v>
      </c>
      <c r="F156" s="70">
        <v>20</v>
      </c>
      <c r="G156" s="70">
        <v>90</v>
      </c>
      <c r="H156" s="70">
        <v>19</v>
      </c>
      <c r="I156" s="70"/>
      <c r="J156" s="70"/>
      <c r="K156" s="70"/>
      <c r="L156" s="105" t="s">
        <v>45</v>
      </c>
      <c r="M156" s="70">
        <v>39</v>
      </c>
      <c r="N156" s="70">
        <v>0</v>
      </c>
      <c r="O156" s="106">
        <v>0</v>
      </c>
      <c r="P156" s="106">
        <v>31535</v>
      </c>
      <c r="Q156" s="106">
        <v>31535</v>
      </c>
      <c r="R156" s="142">
        <f t="shared" si="13"/>
        <v>7</v>
      </c>
      <c r="T156" s="146" t="s">
        <v>44</v>
      </c>
      <c r="U156" s="71">
        <v>100</v>
      </c>
      <c r="V156" s="71">
        <v>20</v>
      </c>
      <c r="W156" s="71">
        <v>90</v>
      </c>
      <c r="X156" s="71">
        <v>19</v>
      </c>
      <c r="AA156" s="105" t="s">
        <v>270</v>
      </c>
      <c r="AB156" s="71">
        <v>39</v>
      </c>
      <c r="AC156" s="71">
        <v>0</v>
      </c>
      <c r="AD156" s="106">
        <v>0</v>
      </c>
      <c r="AE156" s="106">
        <v>31535</v>
      </c>
      <c r="AF156" s="106">
        <v>31535</v>
      </c>
      <c r="AG156" s="147">
        <f t="shared" si="14"/>
        <v>4</v>
      </c>
      <c r="AI156" s="150" t="s">
        <v>44</v>
      </c>
      <c r="AJ156" s="70">
        <v>100</v>
      </c>
      <c r="AK156" s="70">
        <v>4</v>
      </c>
      <c r="AL156" s="70"/>
      <c r="AM156" s="70"/>
      <c r="AN156" s="70"/>
      <c r="AO156" s="70"/>
      <c r="AP156" s="105" t="s">
        <v>270</v>
      </c>
      <c r="AQ156" s="70">
        <v>4</v>
      </c>
      <c r="AR156" s="70">
        <v>0</v>
      </c>
      <c r="AS156" s="106">
        <v>0</v>
      </c>
      <c r="AT156" s="106">
        <v>3400</v>
      </c>
      <c r="AU156" s="106">
        <v>3400</v>
      </c>
      <c r="AV156" s="151">
        <f t="shared" si="15"/>
        <v>56</v>
      </c>
      <c r="AX156" s="126" t="s">
        <v>47</v>
      </c>
      <c r="BF156" s="71">
        <v>0</v>
      </c>
      <c r="BG156" s="71">
        <v>39</v>
      </c>
      <c r="BH156" s="106">
        <v>10766.94</v>
      </c>
      <c r="BI156" s="106">
        <v>10766.94</v>
      </c>
      <c r="BJ156" s="129">
        <f t="shared" si="16"/>
        <v>33</v>
      </c>
      <c r="BK156" s="132">
        <f t="shared" si="12"/>
        <v>77236.94</v>
      </c>
      <c r="BL156" s="133">
        <f t="shared" si="17"/>
        <v>13</v>
      </c>
    </row>
    <row r="157" spans="1:64" ht="45" x14ac:dyDescent="0.25">
      <c r="A157" s="137" t="s">
        <v>69</v>
      </c>
      <c r="B157" s="138" t="s">
        <v>49</v>
      </c>
      <c r="D157" s="141" t="s">
        <v>30</v>
      </c>
      <c r="E157" s="70">
        <v>100</v>
      </c>
      <c r="F157" s="70">
        <v>20</v>
      </c>
      <c r="G157" s="70"/>
      <c r="H157" s="70"/>
      <c r="I157" s="70"/>
      <c r="J157" s="70"/>
      <c r="K157" s="70"/>
      <c r="M157" s="70">
        <v>20</v>
      </c>
      <c r="N157" s="70">
        <v>19</v>
      </c>
      <c r="O157" s="106">
        <v>3556.42</v>
      </c>
      <c r="P157" s="106">
        <v>17000</v>
      </c>
      <c r="Q157" s="106">
        <v>20556.419999999998</v>
      </c>
      <c r="R157" s="142">
        <f t="shared" si="13"/>
        <v>64</v>
      </c>
      <c r="T157" s="146" t="s">
        <v>50</v>
      </c>
      <c r="AB157" s="71">
        <v>0</v>
      </c>
      <c r="AC157" s="71">
        <v>37</v>
      </c>
      <c r="AD157" s="106">
        <v>6925.66</v>
      </c>
      <c r="AE157" s="106">
        <v>0</v>
      </c>
      <c r="AF157" s="106">
        <v>6925.66</v>
      </c>
      <c r="AG157" s="147">
        <f t="shared" si="14"/>
        <v>65</v>
      </c>
      <c r="AI157" s="150" t="s">
        <v>30</v>
      </c>
      <c r="AJ157" s="70">
        <v>100</v>
      </c>
      <c r="AK157" s="70">
        <v>20</v>
      </c>
      <c r="AL157" s="70"/>
      <c r="AM157" s="70"/>
      <c r="AN157" s="70"/>
      <c r="AO157" s="70"/>
      <c r="AQ157" s="70">
        <v>20</v>
      </c>
      <c r="AR157" s="70">
        <v>0</v>
      </c>
      <c r="AS157" s="106">
        <v>0</v>
      </c>
      <c r="AT157" s="106">
        <v>17000</v>
      </c>
      <c r="AU157" s="106">
        <v>17000</v>
      </c>
      <c r="AV157" s="151">
        <f t="shared" si="15"/>
        <v>16</v>
      </c>
      <c r="AX157" s="126" t="s">
        <v>84</v>
      </c>
      <c r="AY157" s="71">
        <v>100</v>
      </c>
      <c r="AZ157" s="71">
        <v>20</v>
      </c>
      <c r="BE157" s="105" t="s">
        <v>271</v>
      </c>
      <c r="BF157" s="71">
        <v>20</v>
      </c>
      <c r="BG157" s="71">
        <v>19</v>
      </c>
      <c r="BH157" s="106">
        <v>3556.42</v>
      </c>
      <c r="BI157" s="106">
        <v>20556.419999999998</v>
      </c>
      <c r="BJ157" s="129">
        <f t="shared" si="16"/>
        <v>15</v>
      </c>
      <c r="BK157" s="132">
        <f t="shared" si="12"/>
        <v>65038.5</v>
      </c>
      <c r="BL157" s="133">
        <f t="shared" si="17"/>
        <v>27</v>
      </c>
    </row>
    <row r="158" spans="1:64" ht="45" x14ac:dyDescent="0.25">
      <c r="A158" s="137" t="s">
        <v>119</v>
      </c>
      <c r="B158" s="138" t="s">
        <v>91</v>
      </c>
      <c r="D158" s="141" t="s">
        <v>44</v>
      </c>
      <c r="E158" s="70">
        <v>100</v>
      </c>
      <c r="F158" s="70">
        <v>13</v>
      </c>
      <c r="G158" s="70">
        <v>50</v>
      </c>
      <c r="H158" s="70">
        <v>13</v>
      </c>
      <c r="I158" s="70"/>
      <c r="J158" s="70"/>
      <c r="K158" s="70"/>
      <c r="L158" s="105" t="s">
        <v>272</v>
      </c>
      <c r="M158" s="70">
        <v>26</v>
      </c>
      <c r="N158" s="70">
        <v>13</v>
      </c>
      <c r="O158" s="106">
        <v>2433.34</v>
      </c>
      <c r="P158" s="106">
        <v>16575</v>
      </c>
      <c r="Q158" s="106">
        <v>19008.34</v>
      </c>
      <c r="R158" s="142">
        <f t="shared" si="13"/>
        <v>90</v>
      </c>
      <c r="T158" s="146" t="s">
        <v>46</v>
      </c>
      <c r="AB158" s="71">
        <v>0</v>
      </c>
      <c r="AC158" s="71">
        <v>37</v>
      </c>
      <c r="AD158" s="106">
        <v>6925.66</v>
      </c>
      <c r="AE158" s="106">
        <v>0</v>
      </c>
      <c r="AF158" s="106">
        <v>6925.66</v>
      </c>
      <c r="AG158" s="147">
        <f t="shared" si="14"/>
        <v>65</v>
      </c>
      <c r="AI158" s="150" t="s">
        <v>44</v>
      </c>
      <c r="AJ158" s="70">
        <v>100</v>
      </c>
      <c r="AK158" s="70">
        <v>2</v>
      </c>
      <c r="AL158" s="70"/>
      <c r="AM158" s="70"/>
      <c r="AN158" s="70"/>
      <c r="AO158" s="70"/>
      <c r="AQ158" s="70">
        <v>2</v>
      </c>
      <c r="AR158" s="70">
        <v>0</v>
      </c>
      <c r="AS158" s="106">
        <v>0</v>
      </c>
      <c r="AT158" s="106">
        <v>1700</v>
      </c>
      <c r="AU158" s="106">
        <v>1700</v>
      </c>
      <c r="AV158" s="151">
        <f t="shared" si="15"/>
        <v>92</v>
      </c>
      <c r="AX158" s="126" t="s">
        <v>47</v>
      </c>
      <c r="BF158" s="71">
        <v>0</v>
      </c>
      <c r="BG158" s="71">
        <v>39</v>
      </c>
      <c r="BH158" s="106">
        <v>10766.94</v>
      </c>
      <c r="BI158" s="106">
        <v>10766.94</v>
      </c>
      <c r="BJ158" s="129">
        <f t="shared" si="16"/>
        <v>33</v>
      </c>
      <c r="BK158" s="132">
        <f t="shared" si="12"/>
        <v>38400.94</v>
      </c>
      <c r="BL158" s="133">
        <f t="shared" si="17"/>
        <v>125</v>
      </c>
    </row>
    <row r="159" spans="1:64" ht="45" x14ac:dyDescent="0.25">
      <c r="A159" s="137" t="s">
        <v>164</v>
      </c>
      <c r="B159" s="138" t="s">
        <v>91</v>
      </c>
      <c r="D159" s="141" t="s">
        <v>46</v>
      </c>
      <c r="E159" s="70"/>
      <c r="F159" s="70"/>
      <c r="G159" s="70"/>
      <c r="H159" s="70"/>
      <c r="I159" s="70"/>
      <c r="J159" s="70"/>
      <c r="K159" s="70"/>
      <c r="M159" s="70">
        <v>0</v>
      </c>
      <c r="N159" s="70">
        <v>39</v>
      </c>
      <c r="O159" s="106">
        <v>10766.94</v>
      </c>
      <c r="P159" s="106">
        <v>0</v>
      </c>
      <c r="Q159" s="106">
        <v>10766.94</v>
      </c>
      <c r="R159" s="142">
        <f t="shared" si="13"/>
        <v>171</v>
      </c>
      <c r="T159" s="146" t="s">
        <v>46</v>
      </c>
      <c r="AB159" s="71">
        <v>0</v>
      </c>
      <c r="AC159" s="71">
        <v>37</v>
      </c>
      <c r="AD159" s="106">
        <v>6925.66</v>
      </c>
      <c r="AE159" s="106">
        <v>0</v>
      </c>
      <c r="AF159" s="106">
        <v>6925.66</v>
      </c>
      <c r="AG159" s="147">
        <f t="shared" si="14"/>
        <v>65</v>
      </c>
      <c r="AI159" s="150" t="s">
        <v>46</v>
      </c>
      <c r="AJ159" s="70"/>
      <c r="AK159" s="70"/>
      <c r="AL159" s="70"/>
      <c r="AM159" s="70"/>
      <c r="AN159" s="70"/>
      <c r="AO159" s="70"/>
      <c r="AQ159" s="70">
        <v>0</v>
      </c>
      <c r="AR159" s="70">
        <v>2</v>
      </c>
      <c r="AS159" s="106">
        <v>374.36</v>
      </c>
      <c r="AT159" s="106">
        <v>0</v>
      </c>
      <c r="AU159" s="106">
        <v>374.36</v>
      </c>
      <c r="AV159" s="151">
        <f t="shared" si="15"/>
        <v>159</v>
      </c>
      <c r="AX159" s="126" t="s">
        <v>47</v>
      </c>
      <c r="BF159" s="71">
        <v>0</v>
      </c>
      <c r="BG159" s="71">
        <v>39</v>
      </c>
      <c r="BH159" s="106">
        <v>10766.94</v>
      </c>
      <c r="BI159" s="106">
        <v>10766.94</v>
      </c>
      <c r="BJ159" s="129">
        <f t="shared" si="16"/>
        <v>33</v>
      </c>
      <c r="BK159" s="132">
        <f t="shared" si="12"/>
        <v>28833.9</v>
      </c>
      <c r="BL159" s="133">
        <f t="shared" si="17"/>
        <v>172</v>
      </c>
    </row>
    <row r="160" spans="1:64" ht="45" x14ac:dyDescent="0.25">
      <c r="A160" s="137" t="s">
        <v>57</v>
      </c>
      <c r="B160" s="138" t="s">
        <v>49</v>
      </c>
      <c r="D160" s="141" t="s">
        <v>44</v>
      </c>
      <c r="E160" s="70">
        <v>100</v>
      </c>
      <c r="F160" s="70">
        <v>16</v>
      </c>
      <c r="G160" s="70">
        <v>50</v>
      </c>
      <c r="H160" s="70">
        <v>8</v>
      </c>
      <c r="I160" s="70">
        <v>90</v>
      </c>
      <c r="J160" s="70">
        <v>15</v>
      </c>
      <c r="K160" s="70"/>
      <c r="L160" s="105" t="s">
        <v>273</v>
      </c>
      <c r="M160" s="70">
        <v>39</v>
      </c>
      <c r="N160" s="70">
        <v>0</v>
      </c>
      <c r="O160" s="106">
        <v>0</v>
      </c>
      <c r="P160" s="106">
        <v>28475</v>
      </c>
      <c r="Q160" s="106">
        <v>28475</v>
      </c>
      <c r="R160" s="142">
        <f t="shared" si="13"/>
        <v>11</v>
      </c>
      <c r="T160" s="146" t="s">
        <v>46</v>
      </c>
      <c r="AB160" s="71">
        <v>0</v>
      </c>
      <c r="AC160" s="71">
        <v>37</v>
      </c>
      <c r="AD160" s="106">
        <v>6925.66</v>
      </c>
      <c r="AE160" s="106">
        <v>0</v>
      </c>
      <c r="AF160" s="106">
        <v>6925.66</v>
      </c>
      <c r="AG160" s="147">
        <f t="shared" si="14"/>
        <v>65</v>
      </c>
      <c r="AI160" s="150" t="s">
        <v>46</v>
      </c>
      <c r="AJ160" s="70"/>
      <c r="AK160" s="70"/>
      <c r="AL160" s="70"/>
      <c r="AM160" s="70"/>
      <c r="AN160" s="70"/>
      <c r="AO160" s="70"/>
      <c r="AQ160" s="70">
        <v>0</v>
      </c>
      <c r="AR160" s="70">
        <v>2</v>
      </c>
      <c r="AS160" s="106">
        <v>374.36</v>
      </c>
      <c r="AT160" s="106">
        <v>0</v>
      </c>
      <c r="AU160" s="106">
        <v>374.36</v>
      </c>
      <c r="AV160" s="151">
        <f t="shared" si="15"/>
        <v>159</v>
      </c>
      <c r="AX160" s="126" t="s">
        <v>47</v>
      </c>
      <c r="BF160" s="71">
        <v>0</v>
      </c>
      <c r="BG160" s="71">
        <v>39</v>
      </c>
      <c r="BH160" s="106">
        <v>10766.94</v>
      </c>
      <c r="BI160" s="106">
        <v>10766.94</v>
      </c>
      <c r="BJ160" s="129">
        <f t="shared" si="16"/>
        <v>33</v>
      </c>
      <c r="BK160" s="132">
        <f t="shared" si="12"/>
        <v>46541.96</v>
      </c>
      <c r="BL160" s="133">
        <f t="shared" si="17"/>
        <v>80</v>
      </c>
    </row>
    <row r="161" spans="1:64" ht="45" x14ac:dyDescent="0.25">
      <c r="A161" s="137" t="s">
        <v>60</v>
      </c>
      <c r="B161" s="138" t="s">
        <v>49</v>
      </c>
      <c r="D161" s="141" t="s">
        <v>44</v>
      </c>
      <c r="E161" s="70">
        <v>100</v>
      </c>
      <c r="F161" s="70">
        <v>13</v>
      </c>
      <c r="G161" s="70">
        <v>50</v>
      </c>
      <c r="H161" s="70">
        <v>13</v>
      </c>
      <c r="I161" s="70"/>
      <c r="J161" s="70"/>
      <c r="K161" s="70"/>
      <c r="M161" s="70">
        <v>26</v>
      </c>
      <c r="N161" s="70">
        <v>13</v>
      </c>
      <c r="O161" s="106">
        <v>2433.34</v>
      </c>
      <c r="P161" s="106">
        <v>16575</v>
      </c>
      <c r="Q161" s="106">
        <v>19008.34</v>
      </c>
      <c r="R161" s="142">
        <f t="shared" si="13"/>
        <v>90</v>
      </c>
      <c r="T161" s="146" t="s">
        <v>46</v>
      </c>
      <c r="AB161" s="71">
        <v>0</v>
      </c>
      <c r="AC161" s="71">
        <v>37</v>
      </c>
      <c r="AD161" s="106">
        <v>6925.66</v>
      </c>
      <c r="AE161" s="106">
        <v>0</v>
      </c>
      <c r="AF161" s="106">
        <v>6925.66</v>
      </c>
      <c r="AG161" s="147">
        <f t="shared" si="14"/>
        <v>65</v>
      </c>
      <c r="AI161" s="150" t="s">
        <v>44</v>
      </c>
      <c r="AJ161" s="70">
        <v>100</v>
      </c>
      <c r="AK161" s="70">
        <v>5</v>
      </c>
      <c r="AL161" s="70"/>
      <c r="AM161" s="70"/>
      <c r="AN161" s="70"/>
      <c r="AO161" s="70"/>
      <c r="AQ161" s="70">
        <v>5</v>
      </c>
      <c r="AR161" s="70">
        <v>0</v>
      </c>
      <c r="AS161" s="106">
        <v>0</v>
      </c>
      <c r="AT161" s="106">
        <v>4250</v>
      </c>
      <c r="AU161" s="106">
        <v>4250</v>
      </c>
      <c r="AV161" s="151">
        <f t="shared" si="15"/>
        <v>55</v>
      </c>
      <c r="AX161" s="126" t="s">
        <v>47</v>
      </c>
      <c r="BF161" s="71">
        <v>0</v>
      </c>
      <c r="BG161" s="71">
        <v>39</v>
      </c>
      <c r="BH161" s="106">
        <v>10766.94</v>
      </c>
      <c r="BI161" s="106">
        <v>10766.94</v>
      </c>
      <c r="BJ161" s="129">
        <f t="shared" si="16"/>
        <v>33</v>
      </c>
      <c r="BK161" s="132">
        <f t="shared" si="12"/>
        <v>40950.94</v>
      </c>
      <c r="BL161" s="133">
        <f t="shared" si="17"/>
        <v>109</v>
      </c>
    </row>
    <row r="162" spans="1:64" ht="45" x14ac:dyDescent="0.25">
      <c r="A162" s="137" t="s">
        <v>64</v>
      </c>
      <c r="B162" s="138" t="s">
        <v>81</v>
      </c>
      <c r="D162" s="141" t="s">
        <v>44</v>
      </c>
      <c r="E162" s="70">
        <v>90</v>
      </c>
      <c r="F162" s="70">
        <v>6</v>
      </c>
      <c r="G162" s="70">
        <v>50</v>
      </c>
      <c r="H162" s="70">
        <v>12</v>
      </c>
      <c r="I162" s="70"/>
      <c r="J162" s="70"/>
      <c r="K162" s="70"/>
      <c r="L162" s="105" t="s">
        <v>274</v>
      </c>
      <c r="M162" s="70">
        <v>18</v>
      </c>
      <c r="N162" s="70">
        <v>21</v>
      </c>
      <c r="O162" s="106">
        <v>3930.78</v>
      </c>
      <c r="P162" s="106">
        <v>9690</v>
      </c>
      <c r="Q162" s="106">
        <v>13620.78</v>
      </c>
      <c r="R162" s="142">
        <f t="shared" si="13"/>
        <v>162</v>
      </c>
      <c r="T162" s="146" t="s">
        <v>46</v>
      </c>
      <c r="AB162" s="71">
        <v>0</v>
      </c>
      <c r="AC162" s="71">
        <v>37</v>
      </c>
      <c r="AD162" s="106">
        <v>6925.66</v>
      </c>
      <c r="AE162" s="106">
        <v>0</v>
      </c>
      <c r="AF162" s="106">
        <v>6925.66</v>
      </c>
      <c r="AG162" s="147">
        <f t="shared" si="14"/>
        <v>65</v>
      </c>
      <c r="AI162" s="150" t="s">
        <v>44</v>
      </c>
      <c r="AJ162" s="70">
        <v>100</v>
      </c>
      <c r="AK162" s="70">
        <v>1</v>
      </c>
      <c r="AL162" s="70">
        <v>90</v>
      </c>
      <c r="AM162" s="70">
        <v>1</v>
      </c>
      <c r="AN162" s="70"/>
      <c r="AO162" s="70"/>
      <c r="AQ162" s="70">
        <v>2</v>
      </c>
      <c r="AR162" s="70">
        <v>0</v>
      </c>
      <c r="AS162" s="106">
        <v>0</v>
      </c>
      <c r="AT162" s="106">
        <v>1615</v>
      </c>
      <c r="AU162" s="106">
        <v>1615</v>
      </c>
      <c r="AV162" s="151">
        <f t="shared" si="15"/>
        <v>152</v>
      </c>
      <c r="AX162" s="126" t="s">
        <v>47</v>
      </c>
      <c r="BF162" s="71">
        <v>0</v>
      </c>
      <c r="BG162" s="71">
        <v>39</v>
      </c>
      <c r="BH162" s="106">
        <v>10766.94</v>
      </c>
      <c r="BI162" s="106">
        <v>10766.94</v>
      </c>
      <c r="BJ162" s="129">
        <f t="shared" si="16"/>
        <v>33</v>
      </c>
      <c r="BK162" s="132">
        <f t="shared" si="12"/>
        <v>32928.379999999997</v>
      </c>
      <c r="BL162" s="133">
        <f t="shared" si="17"/>
        <v>166</v>
      </c>
    </row>
    <row r="163" spans="1:64" ht="45" x14ac:dyDescent="0.25">
      <c r="A163" s="137" t="s">
        <v>275</v>
      </c>
      <c r="B163" s="138" t="s">
        <v>81</v>
      </c>
      <c r="D163" s="141" t="s">
        <v>44</v>
      </c>
      <c r="E163" s="70">
        <v>100</v>
      </c>
      <c r="F163" s="70">
        <v>12</v>
      </c>
      <c r="G163" s="70">
        <v>50</v>
      </c>
      <c r="H163" s="70">
        <v>12</v>
      </c>
      <c r="I163" s="70"/>
      <c r="J163" s="70"/>
      <c r="K163" s="70"/>
      <c r="L163" s="105" t="s">
        <v>276</v>
      </c>
      <c r="M163" s="70">
        <v>24</v>
      </c>
      <c r="N163" s="70">
        <v>15</v>
      </c>
      <c r="O163" s="106">
        <v>2807.7000000000003</v>
      </c>
      <c r="P163" s="106">
        <v>15300</v>
      </c>
      <c r="Q163" s="106">
        <v>18107.7</v>
      </c>
      <c r="R163" s="142">
        <f t="shared" si="13"/>
        <v>110</v>
      </c>
      <c r="T163" s="146" t="s">
        <v>46</v>
      </c>
      <c r="AB163" s="71">
        <v>0</v>
      </c>
      <c r="AC163" s="71">
        <v>37</v>
      </c>
      <c r="AD163" s="106">
        <v>6925.66</v>
      </c>
      <c r="AE163" s="106">
        <v>0</v>
      </c>
      <c r="AF163" s="106">
        <v>6925.66</v>
      </c>
      <c r="AG163" s="147">
        <f t="shared" si="14"/>
        <v>65</v>
      </c>
      <c r="AI163" s="150" t="s">
        <v>44</v>
      </c>
      <c r="AJ163" s="70">
        <v>100</v>
      </c>
      <c r="AK163" s="70">
        <v>4</v>
      </c>
      <c r="AL163" s="70"/>
      <c r="AM163" s="70"/>
      <c r="AN163" s="70"/>
      <c r="AO163" s="70"/>
      <c r="AP163" s="105" t="s">
        <v>277</v>
      </c>
      <c r="AQ163" s="70">
        <v>4</v>
      </c>
      <c r="AR163" s="70">
        <v>0</v>
      </c>
      <c r="AS163" s="106">
        <v>0</v>
      </c>
      <c r="AT163" s="106">
        <v>3400</v>
      </c>
      <c r="AU163" s="106">
        <v>3400</v>
      </c>
      <c r="AV163" s="151">
        <f t="shared" si="15"/>
        <v>56</v>
      </c>
      <c r="AX163" s="126" t="s">
        <v>47</v>
      </c>
      <c r="BF163" s="71">
        <v>0</v>
      </c>
      <c r="BG163" s="71">
        <v>39</v>
      </c>
      <c r="BH163" s="106">
        <v>10766.94</v>
      </c>
      <c r="BI163" s="106">
        <v>10766.94</v>
      </c>
      <c r="BJ163" s="129">
        <f t="shared" si="16"/>
        <v>33</v>
      </c>
      <c r="BK163" s="132">
        <f t="shared" si="12"/>
        <v>39200.300000000003</v>
      </c>
      <c r="BL163" s="133">
        <f t="shared" si="17"/>
        <v>117</v>
      </c>
    </row>
    <row r="164" spans="1:64" ht="45" x14ac:dyDescent="0.25">
      <c r="A164" s="137" t="s">
        <v>42</v>
      </c>
      <c r="B164" s="138" t="s">
        <v>43</v>
      </c>
      <c r="D164" s="141" t="s">
        <v>44</v>
      </c>
      <c r="E164" s="70">
        <v>100</v>
      </c>
      <c r="F164" s="70">
        <v>26</v>
      </c>
      <c r="G164" s="70"/>
      <c r="H164" s="70"/>
      <c r="I164" s="70"/>
      <c r="J164" s="70"/>
      <c r="K164" s="70"/>
      <c r="L164" s="105" t="s">
        <v>278</v>
      </c>
      <c r="M164" s="70">
        <v>26</v>
      </c>
      <c r="N164" s="70">
        <v>13</v>
      </c>
      <c r="O164" s="106">
        <v>2433.34</v>
      </c>
      <c r="P164" s="106">
        <v>22100</v>
      </c>
      <c r="Q164" s="106">
        <v>24533.34</v>
      </c>
      <c r="R164" s="142">
        <f t="shared" si="13"/>
        <v>14</v>
      </c>
      <c r="T164" s="146" t="s">
        <v>46</v>
      </c>
      <c r="AB164" s="71">
        <v>0</v>
      </c>
      <c r="AC164" s="71">
        <v>37</v>
      </c>
      <c r="AD164" s="106">
        <v>6925.66</v>
      </c>
      <c r="AE164" s="106">
        <v>0</v>
      </c>
      <c r="AF164" s="106">
        <v>6925.66</v>
      </c>
      <c r="AG164" s="147">
        <f t="shared" si="14"/>
        <v>65</v>
      </c>
      <c r="AI164" s="150" t="s">
        <v>44</v>
      </c>
      <c r="AJ164" s="70">
        <v>100</v>
      </c>
      <c r="AK164" s="70">
        <v>2</v>
      </c>
      <c r="AL164" s="70"/>
      <c r="AM164" s="70"/>
      <c r="AN164" s="70"/>
      <c r="AO164" s="70"/>
      <c r="AQ164" s="70">
        <v>2</v>
      </c>
      <c r="AR164" s="70">
        <v>0</v>
      </c>
      <c r="AS164" s="106">
        <v>0</v>
      </c>
      <c r="AT164" s="106">
        <v>1700</v>
      </c>
      <c r="AU164" s="106">
        <v>1700</v>
      </c>
      <c r="AV164" s="151">
        <f t="shared" si="15"/>
        <v>92</v>
      </c>
      <c r="AX164" s="126" t="s">
        <v>47</v>
      </c>
      <c r="BF164" s="71">
        <v>0</v>
      </c>
      <c r="BG164" s="71">
        <v>39</v>
      </c>
      <c r="BH164" s="106">
        <v>10766.94</v>
      </c>
      <c r="BI164" s="106">
        <v>10766.94</v>
      </c>
      <c r="BJ164" s="129">
        <f t="shared" si="16"/>
        <v>33</v>
      </c>
      <c r="BK164" s="132">
        <f t="shared" si="12"/>
        <v>43925.94</v>
      </c>
      <c r="BL164" s="133">
        <f t="shared" si="17"/>
        <v>90</v>
      </c>
    </row>
    <row r="165" spans="1:64" ht="45" x14ac:dyDescent="0.25">
      <c r="A165" s="137" t="s">
        <v>172</v>
      </c>
      <c r="B165" s="138" t="s">
        <v>51</v>
      </c>
      <c r="D165" s="141" t="s">
        <v>44</v>
      </c>
      <c r="E165" s="70">
        <v>100</v>
      </c>
      <c r="F165" s="70">
        <v>8</v>
      </c>
      <c r="G165" s="70"/>
      <c r="H165" s="70"/>
      <c r="I165" s="70"/>
      <c r="J165" s="70"/>
      <c r="K165" s="70"/>
      <c r="L165" s="105" t="s">
        <v>279</v>
      </c>
      <c r="M165" s="70">
        <v>8</v>
      </c>
      <c r="N165" s="70">
        <v>31</v>
      </c>
      <c r="O165" s="106">
        <v>5802.58</v>
      </c>
      <c r="P165" s="106">
        <v>6800</v>
      </c>
      <c r="Q165" s="106">
        <v>12602.58</v>
      </c>
      <c r="R165" s="142">
        <f t="shared" si="13"/>
        <v>168</v>
      </c>
      <c r="T165" s="146" t="s">
        <v>46</v>
      </c>
      <c r="AB165" s="71">
        <v>0</v>
      </c>
      <c r="AC165" s="71">
        <v>37</v>
      </c>
      <c r="AD165" s="106">
        <v>6925.66</v>
      </c>
      <c r="AE165" s="106">
        <v>0</v>
      </c>
      <c r="AF165" s="106">
        <v>6925.66</v>
      </c>
      <c r="AG165" s="147">
        <f t="shared" si="14"/>
        <v>65</v>
      </c>
      <c r="AI165" s="150" t="s">
        <v>44</v>
      </c>
      <c r="AJ165" s="70">
        <v>100</v>
      </c>
      <c r="AK165" s="70">
        <v>2</v>
      </c>
      <c r="AL165" s="70"/>
      <c r="AM165" s="70"/>
      <c r="AN165" s="70"/>
      <c r="AO165" s="70"/>
      <c r="AP165" s="105" t="s">
        <v>280</v>
      </c>
      <c r="AQ165" s="70">
        <v>2</v>
      </c>
      <c r="AR165" s="70">
        <v>0</v>
      </c>
      <c r="AS165" s="106">
        <v>0</v>
      </c>
      <c r="AT165" s="106">
        <v>1700</v>
      </c>
      <c r="AU165" s="106">
        <v>1700</v>
      </c>
      <c r="AV165" s="151">
        <f t="shared" si="15"/>
        <v>92</v>
      </c>
      <c r="AX165" s="126" t="s">
        <v>47</v>
      </c>
      <c r="BF165" s="71">
        <v>0</v>
      </c>
      <c r="BG165" s="71">
        <v>39</v>
      </c>
      <c r="BH165" s="106">
        <v>10766.94</v>
      </c>
      <c r="BI165" s="106">
        <v>10766.94</v>
      </c>
      <c r="BJ165" s="129">
        <f t="shared" si="16"/>
        <v>33</v>
      </c>
      <c r="BK165" s="132">
        <f t="shared" si="12"/>
        <v>31995.18</v>
      </c>
      <c r="BL165" s="133">
        <f t="shared" si="17"/>
        <v>170</v>
      </c>
    </row>
    <row r="166" spans="1:64" ht="45" x14ac:dyDescent="0.25">
      <c r="A166" s="137" t="s">
        <v>68</v>
      </c>
      <c r="B166" s="138" t="s">
        <v>91</v>
      </c>
      <c r="D166" s="141" t="s">
        <v>46</v>
      </c>
      <c r="E166" s="70"/>
      <c r="F166" s="70"/>
      <c r="G166" s="70"/>
      <c r="H166" s="70"/>
      <c r="I166" s="70"/>
      <c r="J166" s="70"/>
      <c r="K166" s="70"/>
      <c r="M166" s="70">
        <v>0</v>
      </c>
      <c r="N166" s="70">
        <v>39</v>
      </c>
      <c r="O166" s="106">
        <v>10766.94</v>
      </c>
      <c r="P166" s="106">
        <v>0</v>
      </c>
      <c r="Q166" s="106">
        <v>10766.94</v>
      </c>
      <c r="R166" s="142">
        <f t="shared" si="13"/>
        <v>171</v>
      </c>
      <c r="T166" s="146" t="s">
        <v>46</v>
      </c>
      <c r="AB166" s="71">
        <v>0</v>
      </c>
      <c r="AC166" s="71">
        <v>37</v>
      </c>
      <c r="AD166" s="106">
        <v>6925.66</v>
      </c>
      <c r="AE166" s="106">
        <v>0</v>
      </c>
      <c r="AF166" s="106">
        <v>6925.66</v>
      </c>
      <c r="AG166" s="147">
        <f t="shared" si="14"/>
        <v>65</v>
      </c>
      <c r="AI166" s="150" t="s">
        <v>46</v>
      </c>
      <c r="AJ166" s="70"/>
      <c r="AK166" s="70"/>
      <c r="AL166" s="70"/>
      <c r="AM166" s="70"/>
      <c r="AN166" s="70"/>
      <c r="AO166" s="70"/>
      <c r="AQ166" s="70">
        <v>0</v>
      </c>
      <c r="AR166" s="70">
        <v>2</v>
      </c>
      <c r="AS166" s="106">
        <v>374.36</v>
      </c>
      <c r="AT166" s="106">
        <v>0</v>
      </c>
      <c r="AU166" s="106">
        <v>374.36</v>
      </c>
      <c r="AV166" s="151">
        <f t="shared" si="15"/>
        <v>159</v>
      </c>
      <c r="AX166" s="126" t="s">
        <v>47</v>
      </c>
      <c r="BF166" s="71">
        <v>0</v>
      </c>
      <c r="BG166" s="71">
        <v>39</v>
      </c>
      <c r="BH166" s="106">
        <v>10766.94</v>
      </c>
      <c r="BI166" s="106">
        <v>10766.94</v>
      </c>
      <c r="BJ166" s="129">
        <f t="shared" si="16"/>
        <v>33</v>
      </c>
      <c r="BK166" s="132">
        <f t="shared" si="12"/>
        <v>28833.9</v>
      </c>
      <c r="BL166" s="133">
        <f t="shared" si="17"/>
        <v>172</v>
      </c>
    </row>
    <row r="167" spans="1:64" ht="45" x14ac:dyDescent="0.25">
      <c r="A167" s="137" t="s">
        <v>281</v>
      </c>
      <c r="B167" s="138" t="s">
        <v>81</v>
      </c>
      <c r="D167" s="141" t="s">
        <v>44</v>
      </c>
      <c r="E167" s="70">
        <v>100</v>
      </c>
      <c r="F167" s="70">
        <v>13</v>
      </c>
      <c r="G167" s="70">
        <v>50</v>
      </c>
      <c r="H167" s="70">
        <v>13</v>
      </c>
      <c r="I167" s="70"/>
      <c r="J167" s="70"/>
      <c r="K167" s="70"/>
      <c r="M167" s="70">
        <v>26</v>
      </c>
      <c r="N167" s="70">
        <v>13</v>
      </c>
      <c r="O167" s="106">
        <v>2433.34</v>
      </c>
      <c r="P167" s="106">
        <v>16575</v>
      </c>
      <c r="Q167" s="106">
        <v>19008.34</v>
      </c>
      <c r="R167" s="142">
        <f t="shared" si="13"/>
        <v>90</v>
      </c>
      <c r="T167" s="146" t="s">
        <v>50</v>
      </c>
      <c r="AB167" s="71">
        <v>0</v>
      </c>
      <c r="AC167" s="71">
        <v>37</v>
      </c>
      <c r="AD167" s="106">
        <v>6925.66</v>
      </c>
      <c r="AE167" s="106">
        <v>0</v>
      </c>
      <c r="AF167" s="106">
        <v>6925.66</v>
      </c>
      <c r="AG167" s="147">
        <f t="shared" si="14"/>
        <v>65</v>
      </c>
      <c r="AI167" s="150" t="s">
        <v>46</v>
      </c>
      <c r="AJ167" s="70"/>
      <c r="AK167" s="70"/>
      <c r="AL167" s="70"/>
      <c r="AM167" s="70"/>
      <c r="AN167" s="70"/>
      <c r="AO167" s="70"/>
      <c r="AQ167" s="70">
        <v>0</v>
      </c>
      <c r="AR167" s="70">
        <v>2</v>
      </c>
      <c r="AS167" s="106">
        <v>374.36</v>
      </c>
      <c r="AT167" s="106">
        <v>0</v>
      </c>
      <c r="AU167" s="106">
        <v>374.36</v>
      </c>
      <c r="AV167" s="151">
        <f t="shared" si="15"/>
        <v>159</v>
      </c>
      <c r="AX167" s="126" t="s">
        <v>47</v>
      </c>
      <c r="BE167" s="105" t="s">
        <v>282</v>
      </c>
      <c r="BF167" s="71">
        <v>0</v>
      </c>
      <c r="BG167" s="71">
        <v>39</v>
      </c>
      <c r="BH167" s="106">
        <v>10766.94</v>
      </c>
      <c r="BI167" s="106">
        <v>10766.94</v>
      </c>
      <c r="BJ167" s="129">
        <f t="shared" si="16"/>
        <v>33</v>
      </c>
      <c r="BK167" s="132">
        <f t="shared" si="12"/>
        <v>37075.300000000003</v>
      </c>
      <c r="BL167" s="133">
        <f t="shared" si="17"/>
        <v>138</v>
      </c>
    </row>
    <row r="168" spans="1:64" ht="45" x14ac:dyDescent="0.25">
      <c r="A168" s="137" t="s">
        <v>48</v>
      </c>
      <c r="B168" s="138" t="s">
        <v>81</v>
      </c>
      <c r="D168" s="141" t="s">
        <v>30</v>
      </c>
      <c r="E168" s="70">
        <v>100</v>
      </c>
      <c r="F168" s="70">
        <v>18</v>
      </c>
      <c r="G168" s="70"/>
      <c r="H168" s="70"/>
      <c r="I168" s="70"/>
      <c r="J168" s="70"/>
      <c r="K168" s="70"/>
      <c r="M168" s="70">
        <v>18</v>
      </c>
      <c r="N168" s="70">
        <v>21</v>
      </c>
      <c r="O168" s="106">
        <v>3930.78</v>
      </c>
      <c r="P168" s="106">
        <v>15300</v>
      </c>
      <c r="Q168" s="106">
        <v>19230.78</v>
      </c>
      <c r="R168" s="142">
        <f t="shared" si="13"/>
        <v>75</v>
      </c>
      <c r="T168" s="146" t="s">
        <v>50</v>
      </c>
      <c r="AB168" s="71">
        <v>0</v>
      </c>
      <c r="AC168" s="71">
        <v>37</v>
      </c>
      <c r="AD168" s="106">
        <v>6925.66</v>
      </c>
      <c r="AE168" s="106">
        <v>0</v>
      </c>
      <c r="AF168" s="106">
        <v>6925.66</v>
      </c>
      <c r="AG168" s="147">
        <f t="shared" si="14"/>
        <v>65</v>
      </c>
      <c r="AI168" s="150" t="s">
        <v>30</v>
      </c>
      <c r="AJ168" s="70">
        <v>100</v>
      </c>
      <c r="AK168" s="70">
        <v>18</v>
      </c>
      <c r="AL168" s="70"/>
      <c r="AM168" s="70"/>
      <c r="AN168" s="70"/>
      <c r="AO168" s="70"/>
      <c r="AQ168" s="70">
        <v>18</v>
      </c>
      <c r="AR168" s="70">
        <v>0</v>
      </c>
      <c r="AS168" s="106">
        <v>0</v>
      </c>
      <c r="AT168" s="106">
        <v>15300</v>
      </c>
      <c r="AU168" s="106">
        <v>15300</v>
      </c>
      <c r="AV168" s="151">
        <f t="shared" si="15"/>
        <v>21</v>
      </c>
      <c r="AX168" s="126" t="s">
        <v>84</v>
      </c>
      <c r="AY168" s="71">
        <v>100</v>
      </c>
      <c r="AZ168" s="71">
        <v>18</v>
      </c>
      <c r="BE168" s="105" t="s">
        <v>283</v>
      </c>
      <c r="BF168" s="71">
        <v>18</v>
      </c>
      <c r="BG168" s="71">
        <v>21</v>
      </c>
      <c r="BH168" s="106">
        <v>3930.78</v>
      </c>
      <c r="BI168" s="106">
        <v>19230.78</v>
      </c>
      <c r="BJ168" s="129">
        <f t="shared" si="16"/>
        <v>18</v>
      </c>
      <c r="BK168" s="132">
        <f t="shared" si="12"/>
        <v>60687.22</v>
      </c>
      <c r="BL168" s="133">
        <f t="shared" si="17"/>
        <v>44</v>
      </c>
    </row>
    <row r="169" spans="1:64" ht="45" x14ac:dyDescent="0.25">
      <c r="A169" s="137" t="s">
        <v>42</v>
      </c>
      <c r="B169" s="138" t="s">
        <v>51</v>
      </c>
      <c r="D169" s="141" t="s">
        <v>30</v>
      </c>
      <c r="E169" s="70">
        <v>100</v>
      </c>
      <c r="F169" s="70">
        <v>18</v>
      </c>
      <c r="G169" s="70"/>
      <c r="H169" s="70"/>
      <c r="I169" s="70"/>
      <c r="J169" s="70"/>
      <c r="K169" s="70"/>
      <c r="M169" s="70">
        <v>18</v>
      </c>
      <c r="N169" s="70">
        <v>21</v>
      </c>
      <c r="O169" s="106">
        <v>3930.78</v>
      </c>
      <c r="P169" s="106">
        <v>15300</v>
      </c>
      <c r="Q169" s="106">
        <v>19230.78</v>
      </c>
      <c r="R169" s="142">
        <f t="shared" si="13"/>
        <v>75</v>
      </c>
      <c r="T169" s="146" t="s">
        <v>50</v>
      </c>
      <c r="AB169" s="71">
        <v>0</v>
      </c>
      <c r="AC169" s="71">
        <v>37</v>
      </c>
      <c r="AD169" s="106">
        <v>6925.66</v>
      </c>
      <c r="AE169" s="106">
        <v>0</v>
      </c>
      <c r="AF169" s="106">
        <v>6925.66</v>
      </c>
      <c r="AG169" s="147">
        <f t="shared" si="14"/>
        <v>65</v>
      </c>
      <c r="AI169" s="150" t="s">
        <v>30</v>
      </c>
      <c r="AJ169" s="70">
        <v>100</v>
      </c>
      <c r="AK169" s="70">
        <v>18</v>
      </c>
      <c r="AL169" s="70"/>
      <c r="AM169" s="70"/>
      <c r="AN169" s="70"/>
      <c r="AO169" s="70"/>
      <c r="AQ169" s="70">
        <v>18</v>
      </c>
      <c r="AR169" s="70">
        <v>0</v>
      </c>
      <c r="AS169" s="106">
        <v>0</v>
      </c>
      <c r="AT169" s="106">
        <v>15300</v>
      </c>
      <c r="AU169" s="106">
        <v>15300</v>
      </c>
      <c r="AV169" s="151">
        <f t="shared" si="15"/>
        <v>21</v>
      </c>
      <c r="AX169" s="126" t="s">
        <v>84</v>
      </c>
      <c r="AY169" s="71">
        <v>100</v>
      </c>
      <c r="AZ169" s="71">
        <v>18</v>
      </c>
      <c r="BE169" s="105" t="s">
        <v>284</v>
      </c>
      <c r="BF169" s="71">
        <v>18</v>
      </c>
      <c r="BG169" s="71">
        <v>21</v>
      </c>
      <c r="BH169" s="106">
        <v>3930.78</v>
      </c>
      <c r="BI169" s="106">
        <v>19230.78</v>
      </c>
      <c r="BJ169" s="129">
        <f t="shared" si="16"/>
        <v>18</v>
      </c>
      <c r="BK169" s="132">
        <f t="shared" si="12"/>
        <v>60687.22</v>
      </c>
      <c r="BL169" s="133">
        <f t="shared" si="17"/>
        <v>44</v>
      </c>
    </row>
    <row r="170" spans="1:64" ht="45" x14ac:dyDescent="0.25">
      <c r="A170" s="137" t="s">
        <v>74</v>
      </c>
      <c r="B170" s="138" t="s">
        <v>43</v>
      </c>
      <c r="D170" s="141" t="s">
        <v>44</v>
      </c>
      <c r="E170" s="70">
        <v>90</v>
      </c>
      <c r="F170" s="70">
        <v>6</v>
      </c>
      <c r="G170" s="70">
        <v>50</v>
      </c>
      <c r="H170" s="70">
        <v>12</v>
      </c>
      <c r="I170" s="70"/>
      <c r="J170" s="70"/>
      <c r="K170" s="70"/>
      <c r="L170" s="105" t="s">
        <v>45</v>
      </c>
      <c r="M170" s="70">
        <v>18</v>
      </c>
      <c r="N170" s="70">
        <v>21</v>
      </c>
      <c r="O170" s="106">
        <v>3930.78</v>
      </c>
      <c r="P170" s="106">
        <v>9690</v>
      </c>
      <c r="Q170" s="106">
        <v>13620.78</v>
      </c>
      <c r="R170" s="142">
        <f t="shared" si="13"/>
        <v>162</v>
      </c>
      <c r="T170" s="146" t="s">
        <v>46</v>
      </c>
      <c r="AB170" s="71">
        <v>0</v>
      </c>
      <c r="AC170" s="71">
        <v>37</v>
      </c>
      <c r="AD170" s="106">
        <v>6925.66</v>
      </c>
      <c r="AE170" s="106">
        <v>0</v>
      </c>
      <c r="AF170" s="106">
        <v>6925.66</v>
      </c>
      <c r="AG170" s="147">
        <f t="shared" si="14"/>
        <v>65</v>
      </c>
      <c r="AI170" s="150" t="s">
        <v>44</v>
      </c>
      <c r="AJ170" s="70">
        <v>100</v>
      </c>
      <c r="AK170" s="70">
        <v>1</v>
      </c>
      <c r="AL170" s="70"/>
      <c r="AM170" s="70"/>
      <c r="AN170" s="70"/>
      <c r="AO170" s="70"/>
      <c r="AQ170" s="70">
        <v>1</v>
      </c>
      <c r="AR170" s="70">
        <v>0</v>
      </c>
      <c r="AS170" s="106">
        <v>0</v>
      </c>
      <c r="AT170" s="106">
        <v>850</v>
      </c>
      <c r="AU170" s="106">
        <v>850</v>
      </c>
      <c r="AV170" s="151">
        <f t="shared" si="15"/>
        <v>154</v>
      </c>
      <c r="AX170" s="126" t="s">
        <v>47</v>
      </c>
      <c r="BF170" s="71">
        <v>0</v>
      </c>
      <c r="BG170" s="71">
        <v>39</v>
      </c>
      <c r="BH170" s="106">
        <v>10766.94</v>
      </c>
      <c r="BI170" s="106">
        <v>10766.94</v>
      </c>
      <c r="BJ170" s="129">
        <f t="shared" si="16"/>
        <v>33</v>
      </c>
      <c r="BK170" s="132">
        <f t="shared" si="12"/>
        <v>32163.379999999997</v>
      </c>
      <c r="BL170" s="133">
        <f t="shared" si="17"/>
        <v>167</v>
      </c>
    </row>
    <row r="171" spans="1:64" ht="45" x14ac:dyDescent="0.25">
      <c r="A171" s="137" t="s">
        <v>172</v>
      </c>
      <c r="B171" s="138" t="s">
        <v>43</v>
      </c>
      <c r="D171" s="141" t="s">
        <v>46</v>
      </c>
      <c r="E171" s="70"/>
      <c r="F171" s="70"/>
      <c r="G171" s="70"/>
      <c r="H171" s="70"/>
      <c r="I171" s="70"/>
      <c r="J171" s="70"/>
      <c r="K171" s="70"/>
      <c r="M171" s="70">
        <v>0</v>
      </c>
      <c r="N171" s="70">
        <v>39</v>
      </c>
      <c r="O171" s="106">
        <v>10766.94</v>
      </c>
      <c r="P171" s="106">
        <v>0</v>
      </c>
      <c r="Q171" s="106">
        <v>10766.94</v>
      </c>
      <c r="R171" s="142">
        <f t="shared" si="13"/>
        <v>171</v>
      </c>
      <c r="T171" s="146" t="s">
        <v>46</v>
      </c>
      <c r="AB171" s="71">
        <v>0</v>
      </c>
      <c r="AC171" s="71">
        <v>37</v>
      </c>
      <c r="AD171" s="106">
        <v>6925.66</v>
      </c>
      <c r="AE171" s="106">
        <v>0</v>
      </c>
      <c r="AF171" s="106">
        <v>6925.66</v>
      </c>
      <c r="AG171" s="147">
        <f t="shared" si="14"/>
        <v>65</v>
      </c>
      <c r="AI171" s="150" t="s">
        <v>46</v>
      </c>
      <c r="AJ171" s="70"/>
      <c r="AK171" s="70"/>
      <c r="AL171" s="70"/>
      <c r="AM171" s="70"/>
      <c r="AN171" s="70"/>
      <c r="AO171" s="70"/>
      <c r="AQ171" s="70">
        <v>0</v>
      </c>
      <c r="AR171" s="70">
        <v>2</v>
      </c>
      <c r="AS171" s="106">
        <v>374.36</v>
      </c>
      <c r="AT171" s="106">
        <v>0</v>
      </c>
      <c r="AU171" s="106">
        <v>374.36</v>
      </c>
      <c r="AV171" s="151">
        <f t="shared" si="15"/>
        <v>159</v>
      </c>
      <c r="AX171" s="126" t="s">
        <v>47</v>
      </c>
      <c r="BF171" s="71">
        <v>0</v>
      </c>
      <c r="BG171" s="71">
        <v>39</v>
      </c>
      <c r="BH171" s="106">
        <v>10766.94</v>
      </c>
      <c r="BI171" s="106">
        <v>10766.94</v>
      </c>
      <c r="BJ171" s="129">
        <f t="shared" si="16"/>
        <v>33</v>
      </c>
      <c r="BK171" s="132">
        <f t="shared" si="12"/>
        <v>28833.9</v>
      </c>
      <c r="BL171" s="133">
        <f t="shared" si="17"/>
        <v>172</v>
      </c>
    </row>
    <row r="172" spans="1:64" ht="45" x14ac:dyDescent="0.25">
      <c r="A172" s="137" t="s">
        <v>275</v>
      </c>
      <c r="B172" s="138" t="s">
        <v>91</v>
      </c>
      <c r="D172" s="141" t="s">
        <v>46</v>
      </c>
      <c r="E172" s="70"/>
      <c r="F172" s="70"/>
      <c r="G172" s="70"/>
      <c r="H172" s="70"/>
      <c r="I172" s="70"/>
      <c r="J172" s="70"/>
      <c r="K172" s="70"/>
      <c r="M172" s="70">
        <v>0</v>
      </c>
      <c r="N172" s="70">
        <v>39</v>
      </c>
      <c r="O172" s="106">
        <v>10766.94</v>
      </c>
      <c r="P172" s="106">
        <v>0</v>
      </c>
      <c r="Q172" s="106">
        <v>10766.94</v>
      </c>
      <c r="R172" s="142">
        <f t="shared" si="13"/>
        <v>171</v>
      </c>
      <c r="T172" s="146" t="s">
        <v>46</v>
      </c>
      <c r="AB172" s="71">
        <v>0</v>
      </c>
      <c r="AC172" s="71">
        <v>37</v>
      </c>
      <c r="AD172" s="106">
        <v>6925.66</v>
      </c>
      <c r="AE172" s="106">
        <v>0</v>
      </c>
      <c r="AF172" s="106">
        <v>6925.66</v>
      </c>
      <c r="AG172" s="147">
        <f t="shared" si="14"/>
        <v>65</v>
      </c>
      <c r="AI172" s="150" t="s">
        <v>46</v>
      </c>
      <c r="AJ172" s="70"/>
      <c r="AK172" s="70"/>
      <c r="AL172" s="70"/>
      <c r="AM172" s="70"/>
      <c r="AN172" s="70"/>
      <c r="AO172" s="70"/>
      <c r="AQ172" s="70">
        <v>0</v>
      </c>
      <c r="AR172" s="70">
        <v>2</v>
      </c>
      <c r="AS172" s="106">
        <v>374.36</v>
      </c>
      <c r="AT172" s="106">
        <v>0</v>
      </c>
      <c r="AU172" s="106">
        <v>374.36</v>
      </c>
      <c r="AV172" s="151">
        <f t="shared" si="15"/>
        <v>159</v>
      </c>
      <c r="AX172" s="126" t="s">
        <v>47</v>
      </c>
      <c r="BF172" s="71">
        <v>0</v>
      </c>
      <c r="BG172" s="71">
        <v>39</v>
      </c>
      <c r="BH172" s="106">
        <v>10766.94</v>
      </c>
      <c r="BI172" s="106">
        <v>10766.94</v>
      </c>
      <c r="BJ172" s="129">
        <f t="shared" si="16"/>
        <v>33</v>
      </c>
      <c r="BK172" s="132">
        <f t="shared" si="12"/>
        <v>28833.9</v>
      </c>
      <c r="BL172" s="133">
        <f t="shared" si="17"/>
        <v>172</v>
      </c>
    </row>
    <row r="173" spans="1:64" ht="45" x14ac:dyDescent="0.25">
      <c r="A173" s="137" t="s">
        <v>98</v>
      </c>
      <c r="B173" s="138" t="s">
        <v>81</v>
      </c>
      <c r="D173" s="141" t="s">
        <v>30</v>
      </c>
      <c r="E173" s="70">
        <v>100</v>
      </c>
      <c r="F173" s="70">
        <v>26</v>
      </c>
      <c r="G173" s="70"/>
      <c r="H173" s="70"/>
      <c r="I173" s="70"/>
      <c r="J173" s="70"/>
      <c r="K173" s="70"/>
      <c r="M173" s="70">
        <v>26</v>
      </c>
      <c r="N173" s="70">
        <v>13</v>
      </c>
      <c r="O173" s="106">
        <v>2433.34</v>
      </c>
      <c r="P173" s="106">
        <v>22100</v>
      </c>
      <c r="Q173" s="106">
        <v>24533.34</v>
      </c>
      <c r="R173" s="142">
        <f t="shared" si="13"/>
        <v>14</v>
      </c>
      <c r="T173" s="146" t="s">
        <v>50</v>
      </c>
      <c r="AB173" s="71">
        <v>0</v>
      </c>
      <c r="AC173" s="71">
        <v>37</v>
      </c>
      <c r="AD173" s="106">
        <v>6925.66</v>
      </c>
      <c r="AE173" s="106">
        <v>0</v>
      </c>
      <c r="AF173" s="106">
        <v>6925.66</v>
      </c>
      <c r="AG173" s="147">
        <f t="shared" si="14"/>
        <v>65</v>
      </c>
      <c r="AI173" s="150" t="s">
        <v>30</v>
      </c>
      <c r="AJ173" s="70">
        <v>100</v>
      </c>
      <c r="AK173" s="70">
        <v>26</v>
      </c>
      <c r="AL173" s="70"/>
      <c r="AM173" s="70"/>
      <c r="AN173" s="70"/>
      <c r="AO173" s="70"/>
      <c r="AQ173" s="70">
        <v>26</v>
      </c>
      <c r="AR173" s="70">
        <v>0</v>
      </c>
      <c r="AS173" s="106">
        <v>0</v>
      </c>
      <c r="AT173" s="106">
        <v>22100</v>
      </c>
      <c r="AU173" s="106">
        <v>22100</v>
      </c>
      <c r="AV173" s="151">
        <f t="shared" si="15"/>
        <v>5</v>
      </c>
      <c r="AX173" s="126" t="s">
        <v>84</v>
      </c>
      <c r="AY173" s="71">
        <v>100</v>
      </c>
      <c r="AZ173" s="71">
        <v>26</v>
      </c>
      <c r="BE173" s="105" t="s">
        <v>285</v>
      </c>
      <c r="BF173" s="71">
        <v>26</v>
      </c>
      <c r="BG173" s="71">
        <v>13</v>
      </c>
      <c r="BH173" s="106">
        <v>2433.34</v>
      </c>
      <c r="BI173" s="106">
        <v>24533.34</v>
      </c>
      <c r="BJ173" s="129">
        <f t="shared" si="16"/>
        <v>3</v>
      </c>
      <c r="BK173" s="132">
        <f t="shared" si="12"/>
        <v>78092.34</v>
      </c>
      <c r="BL173" s="133">
        <f t="shared" si="17"/>
        <v>6</v>
      </c>
    </row>
    <row r="174" spans="1:64" ht="30" x14ac:dyDescent="0.25">
      <c r="A174" s="137" t="s">
        <v>42</v>
      </c>
      <c r="B174" s="138" t="s">
        <v>49</v>
      </c>
      <c r="D174" s="141" t="s">
        <v>44</v>
      </c>
      <c r="E174" s="70">
        <v>100</v>
      </c>
      <c r="F174" s="70">
        <v>26</v>
      </c>
      <c r="G174" s="70"/>
      <c r="H174" s="70"/>
      <c r="I174" s="70"/>
      <c r="J174" s="70"/>
      <c r="K174" s="70"/>
      <c r="L174" s="105" t="s">
        <v>209</v>
      </c>
      <c r="M174" s="70">
        <v>26</v>
      </c>
      <c r="N174" s="70">
        <v>13</v>
      </c>
      <c r="O174" s="106">
        <v>2433.34</v>
      </c>
      <c r="P174" s="106">
        <v>22100</v>
      </c>
      <c r="Q174" s="106">
        <v>24533.34</v>
      </c>
      <c r="R174" s="142">
        <f t="shared" si="13"/>
        <v>14</v>
      </c>
      <c r="T174" s="146" t="s">
        <v>44</v>
      </c>
      <c r="U174" s="71">
        <v>100</v>
      </c>
      <c r="V174" s="71">
        <v>26</v>
      </c>
      <c r="W174" s="71">
        <v>90</v>
      </c>
      <c r="X174" s="71">
        <v>13</v>
      </c>
      <c r="AA174" s="105" t="s">
        <v>270</v>
      </c>
      <c r="AB174" s="71">
        <v>39</v>
      </c>
      <c r="AC174" s="71">
        <v>0</v>
      </c>
      <c r="AD174" s="106">
        <v>0</v>
      </c>
      <c r="AE174" s="106">
        <v>32045</v>
      </c>
      <c r="AF174" s="106">
        <v>32045</v>
      </c>
      <c r="AG174" s="147">
        <f t="shared" si="14"/>
        <v>3</v>
      </c>
      <c r="AI174" s="150" t="s">
        <v>44</v>
      </c>
      <c r="AJ174" s="70">
        <v>100</v>
      </c>
      <c r="AK174" s="70">
        <v>2</v>
      </c>
      <c r="AL174" s="70"/>
      <c r="AM174" s="70"/>
      <c r="AN174" s="70"/>
      <c r="AO174" s="70"/>
      <c r="AP174" s="105" t="s">
        <v>209</v>
      </c>
      <c r="AQ174" s="70">
        <v>2</v>
      </c>
      <c r="AR174" s="70">
        <v>0</v>
      </c>
      <c r="AS174" s="106">
        <v>0</v>
      </c>
      <c r="AT174" s="106">
        <v>1700</v>
      </c>
      <c r="AU174" s="106">
        <v>1700</v>
      </c>
      <c r="AV174" s="151">
        <f t="shared" si="15"/>
        <v>92</v>
      </c>
      <c r="AX174" s="126" t="s">
        <v>47</v>
      </c>
      <c r="BF174" s="71">
        <v>0</v>
      </c>
      <c r="BG174" s="71">
        <v>39</v>
      </c>
      <c r="BH174" s="106">
        <v>10766.94</v>
      </c>
      <c r="BI174" s="106">
        <v>10766.94</v>
      </c>
      <c r="BJ174" s="129">
        <f t="shared" si="16"/>
        <v>33</v>
      </c>
      <c r="BK174" s="132">
        <f t="shared" si="12"/>
        <v>69045.279999999999</v>
      </c>
      <c r="BL174" s="133">
        <f t="shared" si="17"/>
        <v>23</v>
      </c>
    </row>
    <row r="175" spans="1:64" ht="30" x14ac:dyDescent="0.25">
      <c r="A175" s="137" t="s">
        <v>42</v>
      </c>
      <c r="B175" s="138" t="s">
        <v>49</v>
      </c>
      <c r="D175" s="141" t="s">
        <v>44</v>
      </c>
      <c r="E175" s="70">
        <v>100</v>
      </c>
      <c r="F175" s="70">
        <v>26</v>
      </c>
      <c r="G175" s="70"/>
      <c r="H175" s="70"/>
      <c r="I175" s="70"/>
      <c r="J175" s="70"/>
      <c r="K175" s="70"/>
      <c r="L175" s="105" t="s">
        <v>286</v>
      </c>
      <c r="M175" s="70">
        <v>26</v>
      </c>
      <c r="N175" s="70">
        <v>13</v>
      </c>
      <c r="O175" s="106">
        <v>2433.34</v>
      </c>
      <c r="P175" s="106">
        <v>22100</v>
      </c>
      <c r="Q175" s="106">
        <v>24533.34</v>
      </c>
      <c r="R175" s="142">
        <f t="shared" si="13"/>
        <v>14</v>
      </c>
      <c r="T175" s="146" t="s">
        <v>44</v>
      </c>
      <c r="U175" s="71">
        <v>100</v>
      </c>
      <c r="V175" s="71">
        <v>26</v>
      </c>
      <c r="AB175" s="71">
        <v>26</v>
      </c>
      <c r="AC175" s="71">
        <v>11</v>
      </c>
      <c r="AD175" s="106">
        <v>2058.98</v>
      </c>
      <c r="AE175" s="106">
        <v>22100</v>
      </c>
      <c r="AF175" s="106">
        <v>24158.98</v>
      </c>
      <c r="AG175" s="147">
        <f t="shared" si="14"/>
        <v>7</v>
      </c>
      <c r="AI175" s="150" t="s">
        <v>44</v>
      </c>
      <c r="AJ175" s="70">
        <v>100</v>
      </c>
      <c r="AK175" s="70">
        <v>2</v>
      </c>
      <c r="AL175" s="70"/>
      <c r="AM175" s="70"/>
      <c r="AN175" s="70"/>
      <c r="AO175" s="70"/>
      <c r="AP175" s="105" t="s">
        <v>287</v>
      </c>
      <c r="AQ175" s="70">
        <v>2</v>
      </c>
      <c r="AR175" s="70">
        <v>0</v>
      </c>
      <c r="AS175" s="106">
        <v>0</v>
      </c>
      <c r="AT175" s="106">
        <v>1700</v>
      </c>
      <c r="AU175" s="106">
        <v>1700</v>
      </c>
      <c r="AV175" s="151">
        <f t="shared" si="15"/>
        <v>92</v>
      </c>
      <c r="AX175" s="126" t="s">
        <v>47</v>
      </c>
      <c r="BF175" s="71">
        <v>0</v>
      </c>
      <c r="BG175" s="71">
        <v>39</v>
      </c>
      <c r="BH175" s="106">
        <v>10766.94</v>
      </c>
      <c r="BI175" s="106">
        <v>10766.94</v>
      </c>
      <c r="BJ175" s="129">
        <f t="shared" si="16"/>
        <v>33</v>
      </c>
      <c r="BK175" s="132">
        <f t="shared" si="12"/>
        <v>61159.259999999995</v>
      </c>
      <c r="BL175" s="133">
        <f t="shared" si="17"/>
        <v>40</v>
      </c>
    </row>
    <row r="176" spans="1:64" ht="30" x14ac:dyDescent="0.25">
      <c r="A176" s="137" t="s">
        <v>214</v>
      </c>
      <c r="B176" s="138" t="s">
        <v>51</v>
      </c>
      <c r="D176" s="141" t="s">
        <v>44</v>
      </c>
      <c r="E176" s="70">
        <v>100</v>
      </c>
      <c r="F176" s="70">
        <v>26</v>
      </c>
      <c r="G176" s="70"/>
      <c r="H176" s="70"/>
      <c r="I176" s="70"/>
      <c r="J176" s="70"/>
      <c r="K176" s="70"/>
      <c r="L176" s="105" t="s">
        <v>288</v>
      </c>
      <c r="M176" s="70">
        <v>26</v>
      </c>
      <c r="N176" s="70">
        <v>13</v>
      </c>
      <c r="O176" s="106">
        <v>2433.34</v>
      </c>
      <c r="P176" s="106">
        <v>22100</v>
      </c>
      <c r="Q176" s="106">
        <v>24533.34</v>
      </c>
      <c r="R176" s="142">
        <f t="shared" si="13"/>
        <v>14</v>
      </c>
      <c r="T176" s="146" t="s">
        <v>44</v>
      </c>
      <c r="U176" s="71">
        <v>100</v>
      </c>
      <c r="V176" s="71">
        <v>26</v>
      </c>
      <c r="AA176" s="105" t="s">
        <v>289</v>
      </c>
      <c r="AB176" s="71">
        <v>26</v>
      </c>
      <c r="AC176" s="71">
        <v>11</v>
      </c>
      <c r="AD176" s="106">
        <v>2058.98</v>
      </c>
      <c r="AE176" s="106">
        <v>22100</v>
      </c>
      <c r="AF176" s="106">
        <v>24158.98</v>
      </c>
      <c r="AG176" s="147">
        <f t="shared" si="14"/>
        <v>7</v>
      </c>
      <c r="AI176" s="150" t="s">
        <v>44</v>
      </c>
      <c r="AJ176" s="70">
        <v>100</v>
      </c>
      <c r="AK176" s="70">
        <v>8</v>
      </c>
      <c r="AL176" s="70"/>
      <c r="AM176" s="70"/>
      <c r="AN176" s="70"/>
      <c r="AO176" s="70"/>
      <c r="AP176" s="105" t="s">
        <v>289</v>
      </c>
      <c r="AQ176" s="70">
        <v>8</v>
      </c>
      <c r="AR176" s="70">
        <v>0</v>
      </c>
      <c r="AS176" s="106">
        <v>0</v>
      </c>
      <c r="AT176" s="106">
        <v>6800</v>
      </c>
      <c r="AU176" s="106">
        <v>6800</v>
      </c>
      <c r="AV176" s="151">
        <f t="shared" si="15"/>
        <v>40</v>
      </c>
      <c r="AX176" s="126" t="s">
        <v>47</v>
      </c>
      <c r="BF176" s="71">
        <v>0</v>
      </c>
      <c r="BG176" s="71">
        <v>39</v>
      </c>
      <c r="BH176" s="106">
        <v>10766.94</v>
      </c>
      <c r="BI176" s="106">
        <v>10766.94</v>
      </c>
      <c r="BJ176" s="129">
        <f t="shared" si="16"/>
        <v>33</v>
      </c>
      <c r="BK176" s="132">
        <f t="shared" si="12"/>
        <v>66259.259999999995</v>
      </c>
      <c r="BL176" s="133">
        <f t="shared" si="17"/>
        <v>25</v>
      </c>
    </row>
    <row r="177" spans="1:64" ht="30" x14ac:dyDescent="0.25">
      <c r="A177" s="137" t="s">
        <v>290</v>
      </c>
      <c r="B177" s="138" t="s">
        <v>51</v>
      </c>
      <c r="D177" s="141" t="s">
        <v>44</v>
      </c>
      <c r="E177" s="70">
        <v>100</v>
      </c>
      <c r="F177" s="70">
        <v>13</v>
      </c>
      <c r="G177" s="70">
        <v>50</v>
      </c>
      <c r="H177" s="70">
        <v>13</v>
      </c>
      <c r="I177" s="70"/>
      <c r="J177" s="70"/>
      <c r="K177" s="70"/>
      <c r="L177" s="105" t="s">
        <v>291</v>
      </c>
      <c r="M177" s="70">
        <v>26</v>
      </c>
      <c r="N177" s="70">
        <v>13</v>
      </c>
      <c r="O177" s="106">
        <v>2433.34</v>
      </c>
      <c r="P177" s="106">
        <v>16575</v>
      </c>
      <c r="Q177" s="106">
        <v>19008.34</v>
      </c>
      <c r="R177" s="142">
        <f t="shared" si="13"/>
        <v>90</v>
      </c>
      <c r="T177" s="146" t="s">
        <v>44</v>
      </c>
      <c r="U177" s="71">
        <v>100</v>
      </c>
      <c r="V177" s="71">
        <v>13</v>
      </c>
      <c r="W177" s="71">
        <v>50</v>
      </c>
      <c r="X177" s="71">
        <v>13</v>
      </c>
      <c r="AA177" s="105" t="s">
        <v>292</v>
      </c>
      <c r="AB177" s="71">
        <v>26</v>
      </c>
      <c r="AC177" s="71">
        <v>11</v>
      </c>
      <c r="AD177" s="106">
        <v>2058.98</v>
      </c>
      <c r="AE177" s="106">
        <v>16575</v>
      </c>
      <c r="AF177" s="106">
        <v>18633.98</v>
      </c>
      <c r="AG177" s="147">
        <f t="shared" si="14"/>
        <v>33</v>
      </c>
      <c r="AI177" s="150" t="s">
        <v>44</v>
      </c>
      <c r="AJ177" s="70">
        <v>100</v>
      </c>
      <c r="AK177" s="70">
        <v>2</v>
      </c>
      <c r="AL177" s="70"/>
      <c r="AM177" s="70"/>
      <c r="AN177" s="70"/>
      <c r="AO177" s="70"/>
      <c r="AQ177" s="70">
        <v>2</v>
      </c>
      <c r="AR177" s="70">
        <v>0</v>
      </c>
      <c r="AS177" s="106">
        <v>0</v>
      </c>
      <c r="AT177" s="106">
        <v>1700</v>
      </c>
      <c r="AU177" s="106">
        <v>1700</v>
      </c>
      <c r="AV177" s="151">
        <f t="shared" si="15"/>
        <v>92</v>
      </c>
      <c r="AX177" s="126" t="s">
        <v>47</v>
      </c>
      <c r="BF177" s="71">
        <v>0</v>
      </c>
      <c r="BG177" s="71">
        <v>39</v>
      </c>
      <c r="BH177" s="106">
        <v>10766.94</v>
      </c>
      <c r="BI177" s="106">
        <v>10766.94</v>
      </c>
      <c r="BJ177" s="129">
        <f t="shared" si="16"/>
        <v>33</v>
      </c>
      <c r="BK177" s="132">
        <f t="shared" si="12"/>
        <v>50109.259999999995</v>
      </c>
      <c r="BL177" s="133">
        <f t="shared" si="17"/>
        <v>69</v>
      </c>
    </row>
    <row r="178" spans="1:64" ht="30" x14ac:dyDescent="0.25">
      <c r="A178" s="137" t="s">
        <v>119</v>
      </c>
      <c r="B178" s="138" t="s">
        <v>49</v>
      </c>
      <c r="D178" s="141" t="s">
        <v>44</v>
      </c>
      <c r="E178" s="70">
        <v>100</v>
      </c>
      <c r="F178" s="70">
        <v>8</v>
      </c>
      <c r="G178" s="70">
        <v>50</v>
      </c>
      <c r="H178" s="70">
        <v>10</v>
      </c>
      <c r="I178" s="70"/>
      <c r="J178" s="70"/>
      <c r="K178" s="70"/>
      <c r="L178" s="105" t="s">
        <v>293</v>
      </c>
      <c r="M178" s="70">
        <v>18</v>
      </c>
      <c r="N178" s="70">
        <v>21</v>
      </c>
      <c r="O178" s="106">
        <v>3930.78</v>
      </c>
      <c r="P178" s="106">
        <v>11050</v>
      </c>
      <c r="Q178" s="106">
        <v>14980.78</v>
      </c>
      <c r="R178" s="142">
        <f t="shared" si="13"/>
        <v>155</v>
      </c>
      <c r="T178" s="146" t="s">
        <v>44</v>
      </c>
      <c r="U178" s="71">
        <v>100</v>
      </c>
      <c r="V178" s="71">
        <v>8</v>
      </c>
      <c r="W178" s="71">
        <v>50</v>
      </c>
      <c r="X178" s="71">
        <v>10</v>
      </c>
      <c r="AA178" s="105" t="s">
        <v>294</v>
      </c>
      <c r="AB178" s="71">
        <v>18</v>
      </c>
      <c r="AC178" s="71">
        <v>19</v>
      </c>
      <c r="AD178" s="106">
        <v>3556.42</v>
      </c>
      <c r="AE178" s="106">
        <v>11050</v>
      </c>
      <c r="AF178" s="106">
        <v>14606.42</v>
      </c>
      <c r="AG178" s="147">
        <f t="shared" si="14"/>
        <v>49</v>
      </c>
      <c r="AI178" s="150" t="s">
        <v>44</v>
      </c>
      <c r="AJ178" s="70">
        <v>100</v>
      </c>
      <c r="AK178" s="70">
        <v>2</v>
      </c>
      <c r="AL178" s="70"/>
      <c r="AM178" s="70"/>
      <c r="AN178" s="70"/>
      <c r="AO178" s="70"/>
      <c r="AP178" s="105" t="s">
        <v>295</v>
      </c>
      <c r="AQ178" s="70">
        <v>2</v>
      </c>
      <c r="AR178" s="70">
        <v>0</v>
      </c>
      <c r="AS178" s="106">
        <v>0</v>
      </c>
      <c r="AT178" s="106">
        <v>1700</v>
      </c>
      <c r="AU178" s="106">
        <v>1700</v>
      </c>
      <c r="AV178" s="151">
        <f t="shared" si="15"/>
        <v>92</v>
      </c>
      <c r="AX178" s="126" t="s">
        <v>47</v>
      </c>
      <c r="BF178" s="71">
        <v>0</v>
      </c>
      <c r="BG178" s="71">
        <v>39</v>
      </c>
      <c r="BH178" s="106">
        <v>10766.94</v>
      </c>
      <c r="BI178" s="106">
        <v>10766.94</v>
      </c>
      <c r="BJ178" s="129">
        <f t="shared" si="16"/>
        <v>33</v>
      </c>
      <c r="BK178" s="132">
        <f t="shared" si="12"/>
        <v>42054.14</v>
      </c>
      <c r="BL178" s="133">
        <f t="shared" si="17"/>
        <v>103</v>
      </c>
    </row>
    <row r="179" spans="1:64" ht="45" x14ac:dyDescent="0.25">
      <c r="A179" s="137" t="s">
        <v>69</v>
      </c>
      <c r="B179" s="138" t="s">
        <v>91</v>
      </c>
      <c r="D179" s="141" t="s">
        <v>44</v>
      </c>
      <c r="E179" s="70">
        <v>100</v>
      </c>
      <c r="F179" s="70">
        <v>20</v>
      </c>
      <c r="G179" s="70"/>
      <c r="H179" s="70"/>
      <c r="I179" s="70"/>
      <c r="J179" s="70"/>
      <c r="K179" s="70"/>
      <c r="L179" s="105" t="s">
        <v>296</v>
      </c>
      <c r="M179" s="70">
        <v>20</v>
      </c>
      <c r="N179" s="70">
        <v>19</v>
      </c>
      <c r="O179" s="106">
        <v>3556.42</v>
      </c>
      <c r="P179" s="106">
        <v>17000</v>
      </c>
      <c r="Q179" s="106">
        <v>20556.419999999998</v>
      </c>
      <c r="R179" s="142">
        <f t="shared" si="13"/>
        <v>64</v>
      </c>
      <c r="T179" s="146" t="s">
        <v>46</v>
      </c>
      <c r="AB179" s="71">
        <v>0</v>
      </c>
      <c r="AC179" s="71">
        <v>37</v>
      </c>
      <c r="AD179" s="106">
        <v>6925.66</v>
      </c>
      <c r="AE179" s="106">
        <v>0</v>
      </c>
      <c r="AF179" s="106">
        <v>6925.66</v>
      </c>
      <c r="AG179" s="147">
        <f t="shared" si="14"/>
        <v>65</v>
      </c>
      <c r="AI179" s="150" t="s">
        <v>44</v>
      </c>
      <c r="AJ179" s="70">
        <v>100</v>
      </c>
      <c r="AK179" s="70">
        <v>4</v>
      </c>
      <c r="AL179" s="70"/>
      <c r="AM179" s="70"/>
      <c r="AN179" s="70"/>
      <c r="AO179" s="70"/>
      <c r="AP179" s="105" t="s">
        <v>297</v>
      </c>
      <c r="AQ179" s="70">
        <v>4</v>
      </c>
      <c r="AR179" s="70">
        <v>0</v>
      </c>
      <c r="AS179" s="106">
        <v>0</v>
      </c>
      <c r="AT179" s="106">
        <v>3400</v>
      </c>
      <c r="AU179" s="106">
        <v>3400</v>
      </c>
      <c r="AV179" s="151">
        <f t="shared" si="15"/>
        <v>56</v>
      </c>
      <c r="AX179" s="126" t="s">
        <v>47</v>
      </c>
      <c r="BF179" s="71">
        <v>0</v>
      </c>
      <c r="BG179" s="71">
        <v>39</v>
      </c>
      <c r="BH179" s="106">
        <v>10766.94</v>
      </c>
      <c r="BI179" s="106">
        <v>10766.94</v>
      </c>
      <c r="BJ179" s="129">
        <f t="shared" si="16"/>
        <v>33</v>
      </c>
      <c r="BK179" s="132">
        <f t="shared" si="12"/>
        <v>41649.019999999997</v>
      </c>
      <c r="BL179" s="133">
        <f t="shared" si="17"/>
        <v>105</v>
      </c>
    </row>
    <row r="180" spans="1:64" ht="45" x14ac:dyDescent="0.25">
      <c r="A180" s="137" t="s">
        <v>64</v>
      </c>
      <c r="B180" s="138" t="s">
        <v>81</v>
      </c>
      <c r="D180" s="141" t="s">
        <v>44</v>
      </c>
      <c r="E180" s="70">
        <v>90</v>
      </c>
      <c r="F180" s="70">
        <v>6</v>
      </c>
      <c r="G180" s="70">
        <v>50</v>
      </c>
      <c r="H180" s="70">
        <v>12</v>
      </c>
      <c r="I180" s="70"/>
      <c r="J180" s="70"/>
      <c r="K180" s="70"/>
      <c r="L180" s="105" t="s">
        <v>298</v>
      </c>
      <c r="M180" s="70">
        <v>18</v>
      </c>
      <c r="N180" s="70">
        <v>21</v>
      </c>
      <c r="O180" s="106">
        <v>3930.78</v>
      </c>
      <c r="P180" s="106">
        <v>9690</v>
      </c>
      <c r="Q180" s="106">
        <v>13620.78</v>
      </c>
      <c r="R180" s="142">
        <f t="shared" si="13"/>
        <v>162</v>
      </c>
      <c r="T180" s="146" t="s">
        <v>46</v>
      </c>
      <c r="AB180" s="71">
        <v>0</v>
      </c>
      <c r="AC180" s="71">
        <v>37</v>
      </c>
      <c r="AD180" s="106">
        <v>6925.66</v>
      </c>
      <c r="AE180" s="106">
        <v>0</v>
      </c>
      <c r="AF180" s="106">
        <v>6925.66</v>
      </c>
      <c r="AG180" s="147">
        <f t="shared" si="14"/>
        <v>65</v>
      </c>
      <c r="AI180" s="150" t="s">
        <v>44</v>
      </c>
      <c r="AJ180" s="70">
        <v>100</v>
      </c>
      <c r="AK180" s="70">
        <v>1</v>
      </c>
      <c r="AL180" s="70"/>
      <c r="AM180" s="70"/>
      <c r="AN180" s="70"/>
      <c r="AO180" s="70"/>
      <c r="AP180" s="105" t="s">
        <v>299</v>
      </c>
      <c r="AQ180" s="70">
        <v>1</v>
      </c>
      <c r="AR180" s="70">
        <v>0</v>
      </c>
      <c r="AS180" s="106">
        <v>0</v>
      </c>
      <c r="AT180" s="106">
        <v>850</v>
      </c>
      <c r="AU180" s="106">
        <v>850</v>
      </c>
      <c r="AV180" s="151">
        <f t="shared" si="15"/>
        <v>154</v>
      </c>
      <c r="AX180" s="126" t="s">
        <v>47</v>
      </c>
      <c r="BF180" s="71">
        <v>0</v>
      </c>
      <c r="BG180" s="71">
        <v>39</v>
      </c>
      <c r="BH180" s="106">
        <v>10766.94</v>
      </c>
      <c r="BI180" s="106">
        <v>10766.94</v>
      </c>
      <c r="BJ180" s="129">
        <f t="shared" si="16"/>
        <v>33</v>
      </c>
      <c r="BK180" s="132">
        <f t="shared" si="12"/>
        <v>32163.379999999997</v>
      </c>
      <c r="BL180" s="133">
        <f t="shared" si="17"/>
        <v>167</v>
      </c>
    </row>
    <row r="181" spans="1:64" ht="45" x14ac:dyDescent="0.25">
      <c r="A181" s="137" t="s">
        <v>172</v>
      </c>
      <c r="B181" s="138" t="s">
        <v>49</v>
      </c>
      <c r="D181" s="141" t="s">
        <v>44</v>
      </c>
      <c r="E181" s="70">
        <v>100</v>
      </c>
      <c r="F181" s="70">
        <v>6</v>
      </c>
      <c r="G181" s="70">
        <v>50</v>
      </c>
      <c r="H181" s="70">
        <v>20</v>
      </c>
      <c r="I181" s="70"/>
      <c r="J181" s="70"/>
      <c r="K181" s="70"/>
      <c r="L181" s="105" t="s">
        <v>300</v>
      </c>
      <c r="M181" s="70">
        <v>26</v>
      </c>
      <c r="N181" s="70">
        <v>13</v>
      </c>
      <c r="O181" s="106">
        <v>2433.34</v>
      </c>
      <c r="P181" s="106">
        <v>13600</v>
      </c>
      <c r="Q181" s="106">
        <v>16033.34</v>
      </c>
      <c r="R181" s="142">
        <f t="shared" si="13"/>
        <v>138</v>
      </c>
      <c r="T181" s="146" t="s">
        <v>46</v>
      </c>
      <c r="AB181" s="71">
        <v>0</v>
      </c>
      <c r="AC181" s="71">
        <v>37</v>
      </c>
      <c r="AD181" s="106">
        <v>6925.66</v>
      </c>
      <c r="AE181" s="106">
        <v>0</v>
      </c>
      <c r="AF181" s="106">
        <v>6925.66</v>
      </c>
      <c r="AG181" s="147">
        <f t="shared" si="14"/>
        <v>65</v>
      </c>
      <c r="AI181" s="150" t="s">
        <v>46</v>
      </c>
      <c r="AJ181" s="70">
        <v>100</v>
      </c>
      <c r="AK181" s="70"/>
      <c r="AL181" s="70"/>
      <c r="AM181" s="70"/>
      <c r="AN181" s="70"/>
      <c r="AO181" s="70"/>
      <c r="AQ181" s="70">
        <v>0</v>
      </c>
      <c r="AR181" s="70">
        <v>2</v>
      </c>
      <c r="AS181" s="106">
        <v>374.36</v>
      </c>
      <c r="AT181" s="106">
        <v>0</v>
      </c>
      <c r="AU181" s="106">
        <v>374.36</v>
      </c>
      <c r="AV181" s="151">
        <f t="shared" si="15"/>
        <v>159</v>
      </c>
      <c r="AX181" s="126" t="s">
        <v>47</v>
      </c>
      <c r="BF181" s="71">
        <v>0</v>
      </c>
      <c r="BG181" s="71">
        <v>39</v>
      </c>
      <c r="BH181" s="106">
        <v>10766.94</v>
      </c>
      <c r="BI181" s="106">
        <v>10766.94</v>
      </c>
      <c r="BJ181" s="129">
        <f t="shared" si="16"/>
        <v>33</v>
      </c>
      <c r="BK181" s="132">
        <f t="shared" si="12"/>
        <v>34100.300000000003</v>
      </c>
      <c r="BL181" s="133">
        <f t="shared" si="17"/>
        <v>162</v>
      </c>
    </row>
    <row r="182" spans="1:64" ht="30" x14ac:dyDescent="0.25">
      <c r="A182" s="137" t="s">
        <v>60</v>
      </c>
      <c r="B182" s="138" t="s">
        <v>49</v>
      </c>
      <c r="D182" s="141" t="s">
        <v>44</v>
      </c>
      <c r="E182" s="70">
        <v>100</v>
      </c>
      <c r="F182" s="70">
        <v>26</v>
      </c>
      <c r="G182" s="70"/>
      <c r="H182" s="70"/>
      <c r="I182" s="70"/>
      <c r="J182" s="70"/>
      <c r="K182" s="70"/>
      <c r="L182" s="105" t="s">
        <v>301</v>
      </c>
      <c r="M182" s="70">
        <v>26</v>
      </c>
      <c r="N182" s="70">
        <v>13</v>
      </c>
      <c r="O182" s="106">
        <v>2433.34</v>
      </c>
      <c r="P182" s="106">
        <v>22100</v>
      </c>
      <c r="Q182" s="106">
        <v>24533.34</v>
      </c>
      <c r="R182" s="142">
        <f t="shared" si="13"/>
        <v>14</v>
      </c>
      <c r="T182" s="146" t="s">
        <v>44</v>
      </c>
      <c r="AB182" s="71">
        <v>0</v>
      </c>
      <c r="AC182" s="71">
        <v>37</v>
      </c>
      <c r="AD182" s="106">
        <v>6925.66</v>
      </c>
      <c r="AE182" s="106">
        <v>0</v>
      </c>
      <c r="AF182" s="106">
        <v>6925.66</v>
      </c>
      <c r="AG182" s="147">
        <f t="shared" si="14"/>
        <v>65</v>
      </c>
      <c r="AI182" s="150" t="s">
        <v>44</v>
      </c>
      <c r="AJ182" s="70">
        <v>100</v>
      </c>
      <c r="AK182" s="70">
        <v>16</v>
      </c>
      <c r="AL182" s="70"/>
      <c r="AM182" s="70"/>
      <c r="AN182" s="70"/>
      <c r="AO182" s="70"/>
      <c r="AP182" s="105" t="s">
        <v>302</v>
      </c>
      <c r="AQ182" s="70">
        <v>16</v>
      </c>
      <c r="AR182" s="70">
        <v>0</v>
      </c>
      <c r="AS182" s="106">
        <v>0</v>
      </c>
      <c r="AT182" s="106">
        <v>13600</v>
      </c>
      <c r="AU182" s="106">
        <v>13600</v>
      </c>
      <c r="AV182" s="151">
        <f t="shared" si="15"/>
        <v>26</v>
      </c>
      <c r="AX182" s="126" t="s">
        <v>47</v>
      </c>
      <c r="BF182" s="71">
        <v>0</v>
      </c>
      <c r="BG182" s="71">
        <v>39</v>
      </c>
      <c r="BH182" s="106">
        <v>10766.94</v>
      </c>
      <c r="BI182" s="106">
        <v>10766.94</v>
      </c>
      <c r="BJ182" s="129">
        <f t="shared" si="16"/>
        <v>33</v>
      </c>
      <c r="BK182" s="132">
        <f t="shared" si="12"/>
        <v>55825.94</v>
      </c>
      <c r="BL182" s="133">
        <f t="shared" si="17"/>
        <v>57</v>
      </c>
    </row>
    <row r="183" spans="1:64" ht="45" x14ac:dyDescent="0.25">
      <c r="A183" s="137" t="s">
        <v>48</v>
      </c>
      <c r="B183" s="138" t="s">
        <v>81</v>
      </c>
      <c r="D183" s="141" t="s">
        <v>44</v>
      </c>
      <c r="E183" s="70">
        <v>100</v>
      </c>
      <c r="F183" s="70">
        <v>52</v>
      </c>
      <c r="G183" s="70"/>
      <c r="H183" s="70"/>
      <c r="I183" s="70"/>
      <c r="J183" s="70"/>
      <c r="K183" s="70"/>
      <c r="L183" s="105" t="s">
        <v>303</v>
      </c>
      <c r="M183" s="70">
        <v>52</v>
      </c>
      <c r="N183" s="70">
        <v>0</v>
      </c>
      <c r="O183" s="106">
        <v>0</v>
      </c>
      <c r="P183" s="106">
        <v>44200</v>
      </c>
      <c r="Q183" s="106">
        <v>44200</v>
      </c>
      <c r="R183" s="142">
        <f t="shared" si="13"/>
        <v>1</v>
      </c>
      <c r="T183" s="146" t="s">
        <v>46</v>
      </c>
      <c r="AB183" s="71">
        <v>0</v>
      </c>
      <c r="AC183" s="71">
        <v>37</v>
      </c>
      <c r="AD183" s="106">
        <v>6925.66</v>
      </c>
      <c r="AE183" s="106">
        <v>0</v>
      </c>
      <c r="AF183" s="106">
        <v>6925.66</v>
      </c>
      <c r="AG183" s="147">
        <f t="shared" si="14"/>
        <v>65</v>
      </c>
      <c r="AI183" s="150" t="s">
        <v>44</v>
      </c>
      <c r="AJ183" s="70">
        <v>100</v>
      </c>
      <c r="AK183" s="70">
        <v>4</v>
      </c>
      <c r="AL183" s="70"/>
      <c r="AM183" s="70"/>
      <c r="AN183" s="70"/>
      <c r="AO183" s="70"/>
      <c r="AP183" s="105" t="s">
        <v>304</v>
      </c>
      <c r="AQ183" s="70">
        <v>4</v>
      </c>
      <c r="AR183" s="70">
        <v>0</v>
      </c>
      <c r="AS183" s="106">
        <v>0</v>
      </c>
      <c r="AT183" s="106">
        <v>3400</v>
      </c>
      <c r="AU183" s="106">
        <v>3400</v>
      </c>
      <c r="AV183" s="151">
        <f t="shared" si="15"/>
        <v>56</v>
      </c>
      <c r="AX183" s="126" t="s">
        <v>47</v>
      </c>
      <c r="BF183" s="71">
        <v>0</v>
      </c>
      <c r="BG183" s="71">
        <v>39</v>
      </c>
      <c r="BH183" s="106">
        <v>10766.94</v>
      </c>
      <c r="BI183" s="106">
        <v>10766.94</v>
      </c>
      <c r="BJ183" s="129">
        <f t="shared" si="16"/>
        <v>33</v>
      </c>
      <c r="BK183" s="132">
        <f t="shared" si="12"/>
        <v>65292.6</v>
      </c>
      <c r="BL183" s="133">
        <f t="shared" si="17"/>
        <v>26</v>
      </c>
    </row>
    <row r="184" spans="1:64" ht="30" x14ac:dyDescent="0.25">
      <c r="A184" s="137" t="s">
        <v>74</v>
      </c>
      <c r="B184" s="138" t="s">
        <v>43</v>
      </c>
      <c r="D184" s="141" t="s">
        <v>44</v>
      </c>
      <c r="E184" s="70">
        <v>100</v>
      </c>
      <c r="F184" s="70">
        <v>18</v>
      </c>
      <c r="G184" s="70"/>
      <c r="H184" s="70"/>
      <c r="I184" s="70"/>
      <c r="J184" s="70"/>
      <c r="K184" s="70"/>
      <c r="L184" s="105" t="s">
        <v>305</v>
      </c>
      <c r="M184" s="70">
        <v>18</v>
      </c>
      <c r="N184" s="70">
        <v>21</v>
      </c>
      <c r="O184" s="106">
        <v>3930.78</v>
      </c>
      <c r="P184" s="106">
        <v>15300</v>
      </c>
      <c r="Q184" s="106">
        <v>19230.78</v>
      </c>
      <c r="R184" s="142">
        <f t="shared" si="13"/>
        <v>75</v>
      </c>
      <c r="T184" s="146" t="s">
        <v>44</v>
      </c>
      <c r="U184" s="71">
        <v>100</v>
      </c>
      <c r="V184" s="71">
        <v>16</v>
      </c>
      <c r="AA184" s="105" t="s">
        <v>306</v>
      </c>
      <c r="AB184" s="71">
        <v>16</v>
      </c>
      <c r="AC184" s="71">
        <v>21</v>
      </c>
      <c r="AD184" s="106">
        <v>3930.78</v>
      </c>
      <c r="AE184" s="106">
        <v>13600</v>
      </c>
      <c r="AF184" s="106">
        <v>17530.78</v>
      </c>
      <c r="AG184" s="147">
        <f t="shared" si="14"/>
        <v>38</v>
      </c>
      <c r="AI184" s="150" t="s">
        <v>44</v>
      </c>
      <c r="AJ184" s="70">
        <v>100</v>
      </c>
      <c r="AK184" s="70">
        <v>4</v>
      </c>
      <c r="AL184" s="70"/>
      <c r="AM184" s="70"/>
      <c r="AN184" s="70"/>
      <c r="AO184" s="70"/>
      <c r="AP184" s="105" t="s">
        <v>307</v>
      </c>
      <c r="AQ184" s="70">
        <v>4</v>
      </c>
      <c r="AR184" s="70">
        <v>0</v>
      </c>
      <c r="AS184" s="106">
        <v>0</v>
      </c>
      <c r="AT184" s="106">
        <v>3400</v>
      </c>
      <c r="AU184" s="106">
        <v>3400</v>
      </c>
      <c r="AV184" s="151">
        <f t="shared" si="15"/>
        <v>56</v>
      </c>
      <c r="AX184" s="126" t="s">
        <v>47</v>
      </c>
      <c r="BF184" s="71">
        <v>0</v>
      </c>
      <c r="BG184" s="71">
        <v>39</v>
      </c>
      <c r="BH184" s="106">
        <v>10766.94</v>
      </c>
      <c r="BI184" s="106">
        <v>10766.94</v>
      </c>
      <c r="BJ184" s="129">
        <f t="shared" si="16"/>
        <v>33</v>
      </c>
      <c r="BK184" s="132">
        <f t="shared" si="12"/>
        <v>50928.5</v>
      </c>
      <c r="BL184" s="133">
        <f t="shared" si="17"/>
        <v>67</v>
      </c>
    </row>
    <row r="185" spans="1:64" ht="45" x14ac:dyDescent="0.25">
      <c r="A185" s="137" t="s">
        <v>308</v>
      </c>
      <c r="B185" s="138" t="s">
        <v>61</v>
      </c>
      <c r="D185" s="141" t="s">
        <v>30</v>
      </c>
      <c r="E185" s="70">
        <v>100</v>
      </c>
      <c r="F185" s="70">
        <v>18</v>
      </c>
      <c r="G185" s="70">
        <v>50</v>
      </c>
      <c r="H185" s="70">
        <v>8</v>
      </c>
      <c r="I185" s="70"/>
      <c r="J185" s="70"/>
      <c r="K185" s="70"/>
      <c r="M185" s="70">
        <v>26</v>
      </c>
      <c r="N185" s="70">
        <v>13</v>
      </c>
      <c r="O185" s="106">
        <v>2433.34</v>
      </c>
      <c r="P185" s="106">
        <v>18700</v>
      </c>
      <c r="Q185" s="106">
        <v>21133.34</v>
      </c>
      <c r="R185" s="142">
        <f t="shared" si="13"/>
        <v>62</v>
      </c>
      <c r="T185" s="146" t="s">
        <v>50</v>
      </c>
      <c r="AB185" s="71">
        <v>0</v>
      </c>
      <c r="AC185" s="71">
        <v>37</v>
      </c>
      <c r="AD185" s="106">
        <v>6925.66</v>
      </c>
      <c r="AE185" s="106">
        <v>0</v>
      </c>
      <c r="AF185" s="106">
        <v>6925.66</v>
      </c>
      <c r="AG185" s="147">
        <f t="shared" si="14"/>
        <v>65</v>
      </c>
      <c r="AI185" s="150" t="s">
        <v>30</v>
      </c>
      <c r="AJ185" s="70">
        <v>100</v>
      </c>
      <c r="AK185" s="70">
        <v>18</v>
      </c>
      <c r="AL185" s="70">
        <v>50</v>
      </c>
      <c r="AM185" s="70">
        <v>8</v>
      </c>
      <c r="AN185" s="70"/>
      <c r="AO185" s="70"/>
      <c r="AQ185" s="70">
        <v>26</v>
      </c>
      <c r="AR185" s="70">
        <v>0</v>
      </c>
      <c r="AS185" s="106">
        <v>0</v>
      </c>
      <c r="AT185" s="106">
        <v>18700</v>
      </c>
      <c r="AU185" s="106">
        <v>18700</v>
      </c>
      <c r="AV185" s="151">
        <f t="shared" si="15"/>
        <v>14</v>
      </c>
      <c r="AX185" s="126" t="s">
        <v>84</v>
      </c>
      <c r="AY185" s="71">
        <v>100</v>
      </c>
      <c r="AZ185" s="71">
        <v>18</v>
      </c>
      <c r="BA185" s="71">
        <v>50</v>
      </c>
      <c r="BB185" s="71">
        <v>8</v>
      </c>
      <c r="BE185" s="105" t="s">
        <v>309</v>
      </c>
      <c r="BF185" s="71">
        <v>26</v>
      </c>
      <c r="BG185" s="71">
        <v>13</v>
      </c>
      <c r="BH185" s="106">
        <v>2433.34</v>
      </c>
      <c r="BI185" s="106">
        <v>21133.34</v>
      </c>
      <c r="BJ185" s="129">
        <f t="shared" si="16"/>
        <v>14</v>
      </c>
      <c r="BK185" s="132">
        <f t="shared" si="12"/>
        <v>67892.34</v>
      </c>
      <c r="BL185" s="133">
        <f t="shared" si="17"/>
        <v>24</v>
      </c>
    </row>
    <row r="186" spans="1:64" ht="30" x14ac:dyDescent="0.25">
      <c r="A186" s="137" t="s">
        <v>97</v>
      </c>
      <c r="B186" s="138" t="s">
        <v>43</v>
      </c>
      <c r="D186" s="141" t="s">
        <v>44</v>
      </c>
      <c r="E186" s="70">
        <v>100</v>
      </c>
      <c r="F186" s="70">
        <v>26</v>
      </c>
      <c r="G186" s="70"/>
      <c r="H186" s="70"/>
      <c r="I186" s="70"/>
      <c r="J186" s="70"/>
      <c r="K186" s="70"/>
      <c r="L186" s="105" t="s">
        <v>310</v>
      </c>
      <c r="M186" s="70">
        <v>26</v>
      </c>
      <c r="N186" s="70">
        <v>13</v>
      </c>
      <c r="O186" s="106">
        <v>2433.34</v>
      </c>
      <c r="P186" s="106">
        <v>22100</v>
      </c>
      <c r="Q186" s="106">
        <v>24533.34</v>
      </c>
      <c r="R186" s="142">
        <f t="shared" si="13"/>
        <v>14</v>
      </c>
      <c r="T186" s="146" t="s">
        <v>44</v>
      </c>
      <c r="U186" s="71">
        <v>100</v>
      </c>
      <c r="V186" s="71">
        <v>26</v>
      </c>
      <c r="AA186" s="105" t="s">
        <v>311</v>
      </c>
      <c r="AB186" s="71">
        <v>26</v>
      </c>
      <c r="AC186" s="71">
        <v>11</v>
      </c>
      <c r="AD186" s="106">
        <v>2058.98</v>
      </c>
      <c r="AE186" s="106">
        <v>22100</v>
      </c>
      <c r="AF186" s="106">
        <v>24158.98</v>
      </c>
      <c r="AG186" s="147">
        <f t="shared" si="14"/>
        <v>7</v>
      </c>
      <c r="AI186" s="150" t="s">
        <v>44</v>
      </c>
      <c r="AJ186" s="70">
        <v>100</v>
      </c>
      <c r="AK186" s="70">
        <v>4</v>
      </c>
      <c r="AL186" s="70"/>
      <c r="AM186" s="70"/>
      <c r="AN186" s="70"/>
      <c r="AO186" s="70"/>
      <c r="AP186" s="105" t="s">
        <v>312</v>
      </c>
      <c r="AQ186" s="70">
        <v>4</v>
      </c>
      <c r="AR186" s="70">
        <v>0</v>
      </c>
      <c r="AS186" s="106">
        <v>0</v>
      </c>
      <c r="AT186" s="106">
        <v>3400</v>
      </c>
      <c r="AU186" s="106">
        <v>3400</v>
      </c>
      <c r="AV186" s="151">
        <f t="shared" si="15"/>
        <v>56</v>
      </c>
      <c r="AX186" s="126" t="s">
        <v>47</v>
      </c>
      <c r="BF186" s="71">
        <v>0</v>
      </c>
      <c r="BG186" s="71">
        <v>39</v>
      </c>
      <c r="BH186" s="106">
        <v>10766.94</v>
      </c>
      <c r="BI186" s="106">
        <v>10766.94</v>
      </c>
      <c r="BJ186" s="129">
        <f t="shared" si="16"/>
        <v>33</v>
      </c>
      <c r="BK186" s="132">
        <f t="shared" si="12"/>
        <v>62859.259999999995</v>
      </c>
      <c r="BL186" s="133">
        <f t="shared" si="17"/>
        <v>32</v>
      </c>
    </row>
    <row r="187" spans="1:64" ht="45" x14ac:dyDescent="0.25">
      <c r="A187" s="137" t="s">
        <v>68</v>
      </c>
      <c r="B187" s="138" t="s">
        <v>61</v>
      </c>
      <c r="D187" s="141" t="s">
        <v>44</v>
      </c>
      <c r="E187" s="70">
        <v>100</v>
      </c>
      <c r="F187" s="70">
        <v>14</v>
      </c>
      <c r="G187" s="70"/>
      <c r="H187" s="70"/>
      <c r="I187" s="70"/>
      <c r="J187" s="70"/>
      <c r="K187" s="70"/>
      <c r="M187" s="70">
        <v>14</v>
      </c>
      <c r="N187" s="70">
        <v>25</v>
      </c>
      <c r="O187" s="106">
        <v>4679.5</v>
      </c>
      <c r="P187" s="106">
        <v>11900</v>
      </c>
      <c r="Q187" s="106">
        <v>16579.5</v>
      </c>
      <c r="R187" s="142">
        <f t="shared" si="13"/>
        <v>131</v>
      </c>
      <c r="T187" s="146" t="s">
        <v>46</v>
      </c>
      <c r="AB187" s="71">
        <v>0</v>
      </c>
      <c r="AC187" s="71">
        <v>37</v>
      </c>
      <c r="AD187" s="106">
        <v>6925.66</v>
      </c>
      <c r="AE187" s="106">
        <v>0</v>
      </c>
      <c r="AF187" s="106">
        <v>6925.66</v>
      </c>
      <c r="AG187" s="147">
        <f t="shared" si="14"/>
        <v>65</v>
      </c>
      <c r="AI187" s="150" t="s">
        <v>44</v>
      </c>
      <c r="AJ187" s="70">
        <v>100</v>
      </c>
      <c r="AK187" s="70">
        <v>2</v>
      </c>
      <c r="AL187" s="70"/>
      <c r="AM187" s="70"/>
      <c r="AN187" s="70"/>
      <c r="AO187" s="70"/>
      <c r="AQ187" s="70">
        <v>2</v>
      </c>
      <c r="AR187" s="70">
        <v>0</v>
      </c>
      <c r="AS187" s="106">
        <v>0</v>
      </c>
      <c r="AT187" s="106">
        <v>1700</v>
      </c>
      <c r="AU187" s="106">
        <v>1700</v>
      </c>
      <c r="AV187" s="151">
        <f t="shared" si="15"/>
        <v>92</v>
      </c>
      <c r="AX187" s="126" t="s">
        <v>47</v>
      </c>
      <c r="BF187" s="71">
        <v>0</v>
      </c>
      <c r="BG187" s="71">
        <v>39</v>
      </c>
      <c r="BH187" s="106">
        <v>10766.94</v>
      </c>
      <c r="BI187" s="106">
        <v>10766.94</v>
      </c>
      <c r="BJ187" s="129">
        <f t="shared" si="16"/>
        <v>33</v>
      </c>
      <c r="BK187" s="132">
        <f t="shared" si="12"/>
        <v>35972.1</v>
      </c>
      <c r="BL187" s="133">
        <f t="shared" si="17"/>
        <v>148</v>
      </c>
    </row>
    <row r="188" spans="1:64" ht="30" x14ac:dyDescent="0.25">
      <c r="A188" s="137" t="s">
        <v>42</v>
      </c>
      <c r="B188" s="138" t="s">
        <v>43</v>
      </c>
      <c r="D188" s="141" t="s">
        <v>44</v>
      </c>
      <c r="E188" s="70">
        <v>100</v>
      </c>
      <c r="F188" s="70">
        <v>13</v>
      </c>
      <c r="G188" s="70">
        <v>50</v>
      </c>
      <c r="H188" s="70">
        <v>13</v>
      </c>
      <c r="I188" s="70"/>
      <c r="J188" s="70"/>
      <c r="K188" s="70"/>
      <c r="L188" s="105" t="s">
        <v>93</v>
      </c>
      <c r="M188" s="70">
        <v>26</v>
      </c>
      <c r="N188" s="70">
        <v>13</v>
      </c>
      <c r="O188" s="106">
        <v>2433.34</v>
      </c>
      <c r="P188" s="106">
        <v>16575</v>
      </c>
      <c r="Q188" s="106">
        <v>19008.34</v>
      </c>
      <c r="R188" s="142">
        <f t="shared" si="13"/>
        <v>90</v>
      </c>
      <c r="T188" s="146" t="s">
        <v>44</v>
      </c>
      <c r="AB188" s="71">
        <v>0</v>
      </c>
      <c r="AC188" s="71">
        <v>37</v>
      </c>
      <c r="AD188" s="106">
        <v>6925.66</v>
      </c>
      <c r="AE188" s="106">
        <v>0</v>
      </c>
      <c r="AF188" s="106">
        <v>6925.66</v>
      </c>
      <c r="AG188" s="147">
        <f t="shared" si="14"/>
        <v>65</v>
      </c>
      <c r="AI188" s="150" t="s">
        <v>50</v>
      </c>
      <c r="AJ188" s="70"/>
      <c r="AK188" s="70"/>
      <c r="AL188" s="70"/>
      <c r="AM188" s="70"/>
      <c r="AN188" s="70"/>
      <c r="AO188" s="70"/>
      <c r="AQ188" s="70">
        <v>0</v>
      </c>
      <c r="AR188" s="70">
        <v>0</v>
      </c>
      <c r="AS188" s="106">
        <v>0</v>
      </c>
      <c r="AT188" s="106">
        <v>0</v>
      </c>
      <c r="AU188" s="106">
        <v>0</v>
      </c>
      <c r="AV188" s="151">
        <f t="shared" si="15"/>
        <v>202</v>
      </c>
      <c r="AX188" s="126" t="s">
        <v>47</v>
      </c>
      <c r="BF188" s="71">
        <v>0</v>
      </c>
      <c r="BG188" s="71">
        <v>39</v>
      </c>
      <c r="BH188" s="106">
        <v>10766.94</v>
      </c>
      <c r="BI188" s="106">
        <v>10766.94</v>
      </c>
      <c r="BJ188" s="129">
        <f t="shared" si="16"/>
        <v>33</v>
      </c>
      <c r="BK188" s="132">
        <f t="shared" si="12"/>
        <v>36700.94</v>
      </c>
      <c r="BL188" s="133">
        <f t="shared" si="17"/>
        <v>142</v>
      </c>
    </row>
    <row r="189" spans="1:64" ht="45" x14ac:dyDescent="0.25">
      <c r="A189" s="137" t="s">
        <v>69</v>
      </c>
      <c r="B189" s="138" t="s">
        <v>61</v>
      </c>
      <c r="D189" s="141" t="s">
        <v>30</v>
      </c>
      <c r="E189" s="70">
        <v>100</v>
      </c>
      <c r="F189" s="70">
        <v>16</v>
      </c>
      <c r="G189" s="70"/>
      <c r="H189" s="70"/>
      <c r="I189" s="70"/>
      <c r="J189" s="70"/>
      <c r="K189" s="70"/>
      <c r="M189" s="70">
        <v>16</v>
      </c>
      <c r="N189" s="70">
        <v>23</v>
      </c>
      <c r="O189" s="106">
        <v>4305.1400000000003</v>
      </c>
      <c r="P189" s="106">
        <v>13600</v>
      </c>
      <c r="Q189" s="106">
        <v>17905.14</v>
      </c>
      <c r="R189" s="142">
        <f t="shared" si="13"/>
        <v>116</v>
      </c>
      <c r="T189" s="146" t="s">
        <v>50</v>
      </c>
      <c r="AB189" s="71">
        <v>0</v>
      </c>
      <c r="AC189" s="71">
        <v>37</v>
      </c>
      <c r="AD189" s="106">
        <v>6925.66</v>
      </c>
      <c r="AE189" s="106">
        <v>0</v>
      </c>
      <c r="AF189" s="106">
        <v>6925.66</v>
      </c>
      <c r="AG189" s="147">
        <f t="shared" si="14"/>
        <v>65</v>
      </c>
      <c r="AI189" s="150" t="s">
        <v>30</v>
      </c>
      <c r="AJ189" s="70">
        <v>100</v>
      </c>
      <c r="AK189" s="70">
        <v>16</v>
      </c>
      <c r="AL189" s="70"/>
      <c r="AM189" s="70"/>
      <c r="AN189" s="70"/>
      <c r="AO189" s="70"/>
      <c r="AQ189" s="70">
        <v>16</v>
      </c>
      <c r="AR189" s="70">
        <v>0</v>
      </c>
      <c r="AS189" s="106">
        <v>0</v>
      </c>
      <c r="AT189" s="106">
        <v>13600</v>
      </c>
      <c r="AU189" s="106">
        <v>13600</v>
      </c>
      <c r="AV189" s="151">
        <f t="shared" si="15"/>
        <v>26</v>
      </c>
      <c r="AX189" s="126" t="s">
        <v>84</v>
      </c>
      <c r="AY189" s="71">
        <v>100</v>
      </c>
      <c r="AZ189" s="71">
        <v>16</v>
      </c>
      <c r="BE189" s="105" t="s">
        <v>93</v>
      </c>
      <c r="BF189" s="71">
        <v>16</v>
      </c>
      <c r="BG189" s="71">
        <v>23</v>
      </c>
      <c r="BH189" s="106">
        <v>4305.1400000000003</v>
      </c>
      <c r="BI189" s="106">
        <v>17905.14</v>
      </c>
      <c r="BJ189" s="129">
        <f t="shared" si="16"/>
        <v>26</v>
      </c>
      <c r="BK189" s="132">
        <f t="shared" si="12"/>
        <v>56335.94</v>
      </c>
      <c r="BL189" s="133">
        <f t="shared" si="17"/>
        <v>55</v>
      </c>
    </row>
    <row r="190" spans="1:64" ht="45" x14ac:dyDescent="0.25">
      <c r="A190" s="137" t="s">
        <v>48</v>
      </c>
      <c r="B190" s="138" t="s">
        <v>91</v>
      </c>
      <c r="D190" s="141" t="s">
        <v>46</v>
      </c>
      <c r="E190" s="70"/>
      <c r="F190" s="70"/>
      <c r="G190" s="70"/>
      <c r="H190" s="70"/>
      <c r="I190" s="70"/>
      <c r="J190" s="70"/>
      <c r="K190" s="70"/>
      <c r="M190" s="70">
        <v>0</v>
      </c>
      <c r="N190" s="70">
        <v>39</v>
      </c>
      <c r="O190" s="106">
        <v>10766.94</v>
      </c>
      <c r="P190" s="106">
        <v>0</v>
      </c>
      <c r="Q190" s="106">
        <v>10766.94</v>
      </c>
      <c r="R190" s="142">
        <f t="shared" si="13"/>
        <v>171</v>
      </c>
      <c r="T190" s="146" t="s">
        <v>46</v>
      </c>
      <c r="AB190" s="71">
        <v>0</v>
      </c>
      <c r="AC190" s="71">
        <v>37</v>
      </c>
      <c r="AD190" s="106">
        <v>6925.66</v>
      </c>
      <c r="AE190" s="106">
        <v>0</v>
      </c>
      <c r="AF190" s="106">
        <v>6925.66</v>
      </c>
      <c r="AG190" s="147">
        <f t="shared" si="14"/>
        <v>65</v>
      </c>
      <c r="AI190" s="150" t="s">
        <v>46</v>
      </c>
      <c r="AJ190" s="70"/>
      <c r="AK190" s="70"/>
      <c r="AL190" s="70"/>
      <c r="AM190" s="70"/>
      <c r="AN190" s="70"/>
      <c r="AO190" s="70"/>
      <c r="AQ190" s="70">
        <v>0</v>
      </c>
      <c r="AR190" s="70">
        <v>2</v>
      </c>
      <c r="AS190" s="106">
        <v>374.36</v>
      </c>
      <c r="AT190" s="106">
        <v>0</v>
      </c>
      <c r="AU190" s="106">
        <v>374.36</v>
      </c>
      <c r="AV190" s="151">
        <f t="shared" si="15"/>
        <v>159</v>
      </c>
      <c r="AX190" s="126" t="s">
        <v>47</v>
      </c>
      <c r="BF190" s="71">
        <v>0</v>
      </c>
      <c r="BG190" s="71">
        <v>39</v>
      </c>
      <c r="BH190" s="106">
        <v>10766.94</v>
      </c>
      <c r="BI190" s="106">
        <v>10766.94</v>
      </c>
      <c r="BJ190" s="129">
        <f t="shared" si="16"/>
        <v>33</v>
      </c>
      <c r="BK190" s="132">
        <f t="shared" si="12"/>
        <v>28833.9</v>
      </c>
      <c r="BL190" s="133">
        <f t="shared" si="17"/>
        <v>172</v>
      </c>
    </row>
    <row r="191" spans="1:64" ht="45" x14ac:dyDescent="0.25">
      <c r="A191" s="137" t="s">
        <v>172</v>
      </c>
      <c r="B191" s="138" t="s">
        <v>91</v>
      </c>
      <c r="D191" s="141" t="s">
        <v>46</v>
      </c>
      <c r="E191" s="70"/>
      <c r="F191" s="70"/>
      <c r="G191" s="70"/>
      <c r="H191" s="70"/>
      <c r="I191" s="70"/>
      <c r="J191" s="70"/>
      <c r="K191" s="70"/>
      <c r="M191" s="70">
        <v>0</v>
      </c>
      <c r="N191" s="70">
        <v>39</v>
      </c>
      <c r="O191" s="106">
        <v>10766.94</v>
      </c>
      <c r="P191" s="106">
        <v>0</v>
      </c>
      <c r="Q191" s="106">
        <v>10766.94</v>
      </c>
      <c r="R191" s="142">
        <f t="shared" si="13"/>
        <v>171</v>
      </c>
      <c r="T191" s="146" t="s">
        <v>46</v>
      </c>
      <c r="AB191" s="71">
        <v>0</v>
      </c>
      <c r="AC191" s="71">
        <v>37</v>
      </c>
      <c r="AD191" s="106">
        <v>6925.66</v>
      </c>
      <c r="AE191" s="106">
        <v>0</v>
      </c>
      <c r="AF191" s="106">
        <v>6925.66</v>
      </c>
      <c r="AG191" s="147">
        <f t="shared" si="14"/>
        <v>65</v>
      </c>
      <c r="AI191" s="150" t="s">
        <v>46</v>
      </c>
      <c r="AJ191" s="70"/>
      <c r="AK191" s="70"/>
      <c r="AL191" s="70"/>
      <c r="AM191" s="70"/>
      <c r="AN191" s="70"/>
      <c r="AO191" s="70"/>
      <c r="AQ191" s="70">
        <v>0</v>
      </c>
      <c r="AR191" s="70">
        <v>2</v>
      </c>
      <c r="AS191" s="106">
        <v>374.36</v>
      </c>
      <c r="AT191" s="106">
        <v>0</v>
      </c>
      <c r="AU191" s="106">
        <v>374.36</v>
      </c>
      <c r="AV191" s="151">
        <f t="shared" si="15"/>
        <v>159</v>
      </c>
      <c r="AX191" s="126" t="s">
        <v>47</v>
      </c>
      <c r="BF191" s="71">
        <v>0</v>
      </c>
      <c r="BG191" s="71">
        <v>39</v>
      </c>
      <c r="BH191" s="106">
        <v>10766.94</v>
      </c>
      <c r="BI191" s="106">
        <v>10766.94</v>
      </c>
      <c r="BJ191" s="129">
        <f t="shared" si="16"/>
        <v>33</v>
      </c>
      <c r="BK191" s="132">
        <f t="shared" si="12"/>
        <v>28833.9</v>
      </c>
      <c r="BL191" s="133">
        <f t="shared" si="17"/>
        <v>172</v>
      </c>
    </row>
    <row r="192" spans="1:64" ht="30" x14ac:dyDescent="0.25">
      <c r="A192" s="137" t="s">
        <v>68</v>
      </c>
      <c r="B192" s="138" t="s">
        <v>51</v>
      </c>
      <c r="D192" s="141" t="s">
        <v>44</v>
      </c>
      <c r="E192" s="70">
        <v>100</v>
      </c>
      <c r="F192" s="70">
        <v>18</v>
      </c>
      <c r="G192" s="70"/>
      <c r="H192" s="70"/>
      <c r="I192" s="70"/>
      <c r="J192" s="70"/>
      <c r="K192" s="70"/>
      <c r="L192" s="105" t="s">
        <v>313</v>
      </c>
      <c r="M192" s="70">
        <v>18</v>
      </c>
      <c r="N192" s="70">
        <v>21</v>
      </c>
      <c r="O192" s="106">
        <v>3930.78</v>
      </c>
      <c r="P192" s="106">
        <v>15300</v>
      </c>
      <c r="Q192" s="106">
        <v>19230.78</v>
      </c>
      <c r="R192" s="142">
        <f t="shared" si="13"/>
        <v>75</v>
      </c>
      <c r="T192" s="146" t="s">
        <v>44</v>
      </c>
      <c r="U192" s="71">
        <v>100</v>
      </c>
      <c r="V192" s="71">
        <v>18</v>
      </c>
      <c r="AA192" s="105" t="s">
        <v>314</v>
      </c>
      <c r="AB192" s="71">
        <v>18</v>
      </c>
      <c r="AC192" s="71">
        <v>19</v>
      </c>
      <c r="AD192" s="106">
        <v>3556.42</v>
      </c>
      <c r="AE192" s="106">
        <v>15300</v>
      </c>
      <c r="AF192" s="106">
        <v>18856.419999999998</v>
      </c>
      <c r="AG192" s="147">
        <f t="shared" si="14"/>
        <v>29</v>
      </c>
      <c r="AI192" s="150" t="s">
        <v>44</v>
      </c>
      <c r="AJ192" s="70">
        <v>100</v>
      </c>
      <c r="AK192" s="70">
        <v>2</v>
      </c>
      <c r="AL192" s="70"/>
      <c r="AM192" s="70"/>
      <c r="AN192" s="70"/>
      <c r="AO192" s="70"/>
      <c r="AQ192" s="70">
        <v>2</v>
      </c>
      <c r="AR192" s="70">
        <v>0</v>
      </c>
      <c r="AS192" s="106">
        <v>0</v>
      </c>
      <c r="AT192" s="106">
        <v>1700</v>
      </c>
      <c r="AU192" s="106">
        <v>1700</v>
      </c>
      <c r="AV192" s="151">
        <f t="shared" si="15"/>
        <v>92</v>
      </c>
      <c r="AX192" s="126" t="s">
        <v>47</v>
      </c>
      <c r="BF192" s="71">
        <v>0</v>
      </c>
      <c r="BG192" s="71">
        <v>39</v>
      </c>
      <c r="BH192" s="106">
        <v>10766.94</v>
      </c>
      <c r="BI192" s="106">
        <v>10766.94</v>
      </c>
      <c r="BJ192" s="129">
        <f t="shared" si="16"/>
        <v>33</v>
      </c>
      <c r="BK192" s="132">
        <f t="shared" si="12"/>
        <v>50554.14</v>
      </c>
      <c r="BL192" s="133">
        <f t="shared" si="17"/>
        <v>68</v>
      </c>
    </row>
    <row r="193" spans="1:64" ht="45" x14ac:dyDescent="0.25">
      <c r="A193" s="137" t="s">
        <v>60</v>
      </c>
      <c r="B193" s="138" t="s">
        <v>91</v>
      </c>
      <c r="D193" s="141" t="s">
        <v>44</v>
      </c>
      <c r="E193" s="70">
        <v>100</v>
      </c>
      <c r="F193" s="70">
        <v>26</v>
      </c>
      <c r="G193" s="70"/>
      <c r="H193" s="70"/>
      <c r="I193" s="70"/>
      <c r="J193" s="70"/>
      <c r="K193" s="70"/>
      <c r="L193" s="105" t="s">
        <v>315</v>
      </c>
      <c r="M193" s="70">
        <v>26</v>
      </c>
      <c r="N193" s="70">
        <v>13</v>
      </c>
      <c r="O193" s="106">
        <v>2433.34</v>
      </c>
      <c r="P193" s="106">
        <v>22100</v>
      </c>
      <c r="Q193" s="106">
        <v>24533.34</v>
      </c>
      <c r="R193" s="142">
        <f t="shared" si="13"/>
        <v>14</v>
      </c>
      <c r="T193" s="146" t="s">
        <v>46</v>
      </c>
      <c r="AB193" s="71">
        <v>0</v>
      </c>
      <c r="AC193" s="71">
        <v>37</v>
      </c>
      <c r="AD193" s="106">
        <v>6925.66</v>
      </c>
      <c r="AE193" s="106">
        <v>0</v>
      </c>
      <c r="AF193" s="106">
        <v>6925.66</v>
      </c>
      <c r="AG193" s="147">
        <f t="shared" si="14"/>
        <v>65</v>
      </c>
      <c r="AI193" s="150" t="s">
        <v>44</v>
      </c>
      <c r="AJ193" s="70">
        <v>100</v>
      </c>
      <c r="AK193" s="70">
        <v>4</v>
      </c>
      <c r="AL193" s="70"/>
      <c r="AM193" s="70"/>
      <c r="AN193" s="70"/>
      <c r="AO193" s="70"/>
      <c r="AP193" s="105" t="s">
        <v>316</v>
      </c>
      <c r="AQ193" s="70">
        <v>4</v>
      </c>
      <c r="AR193" s="70">
        <v>0</v>
      </c>
      <c r="AS193" s="106">
        <v>0</v>
      </c>
      <c r="AT193" s="106">
        <v>3400</v>
      </c>
      <c r="AU193" s="106">
        <v>3400</v>
      </c>
      <c r="AV193" s="151">
        <f t="shared" si="15"/>
        <v>56</v>
      </c>
      <c r="AX193" s="126" t="s">
        <v>47</v>
      </c>
      <c r="BF193" s="71">
        <v>0</v>
      </c>
      <c r="BG193" s="71">
        <v>39</v>
      </c>
      <c r="BH193" s="106">
        <v>10766.94</v>
      </c>
      <c r="BI193" s="106">
        <v>10766.94</v>
      </c>
      <c r="BJ193" s="129">
        <f t="shared" si="16"/>
        <v>33</v>
      </c>
      <c r="BK193" s="132">
        <f t="shared" si="12"/>
        <v>45625.94</v>
      </c>
      <c r="BL193" s="133">
        <f t="shared" si="17"/>
        <v>84</v>
      </c>
    </row>
    <row r="194" spans="1:64" ht="30" x14ac:dyDescent="0.25">
      <c r="A194" s="137" t="s">
        <v>317</v>
      </c>
      <c r="B194" s="138" t="s">
        <v>61</v>
      </c>
      <c r="D194" s="141" t="s">
        <v>44</v>
      </c>
      <c r="E194" s="70">
        <v>100</v>
      </c>
      <c r="F194" s="70">
        <v>12</v>
      </c>
      <c r="G194" s="70"/>
      <c r="H194" s="70"/>
      <c r="I194" s="70"/>
      <c r="J194" s="70"/>
      <c r="K194" s="70"/>
      <c r="M194" s="70">
        <v>12</v>
      </c>
      <c r="N194" s="70">
        <v>27</v>
      </c>
      <c r="O194" s="106">
        <v>5053.8600000000006</v>
      </c>
      <c r="P194" s="106">
        <v>10200</v>
      </c>
      <c r="Q194" s="106">
        <v>15253.86</v>
      </c>
      <c r="R194" s="142">
        <f t="shared" si="13"/>
        <v>146</v>
      </c>
      <c r="T194" s="146" t="s">
        <v>44</v>
      </c>
      <c r="AB194" s="71">
        <v>0</v>
      </c>
      <c r="AC194" s="71">
        <v>37</v>
      </c>
      <c r="AD194" s="106">
        <v>6925.66</v>
      </c>
      <c r="AE194" s="106">
        <v>0</v>
      </c>
      <c r="AF194" s="106">
        <v>6925.66</v>
      </c>
      <c r="AG194" s="147">
        <f t="shared" si="14"/>
        <v>65</v>
      </c>
      <c r="AI194" s="150" t="s">
        <v>44</v>
      </c>
      <c r="AJ194" s="70">
        <v>100</v>
      </c>
      <c r="AK194" s="70">
        <v>6</v>
      </c>
      <c r="AL194" s="70"/>
      <c r="AM194" s="70"/>
      <c r="AN194" s="70"/>
      <c r="AO194" s="70"/>
      <c r="AQ194" s="70">
        <v>6</v>
      </c>
      <c r="AR194" s="70">
        <v>0</v>
      </c>
      <c r="AS194" s="106">
        <v>0</v>
      </c>
      <c r="AT194" s="106">
        <v>5100</v>
      </c>
      <c r="AU194" s="106">
        <v>5100</v>
      </c>
      <c r="AV194" s="151">
        <f t="shared" si="15"/>
        <v>43</v>
      </c>
      <c r="AX194" s="126" t="s">
        <v>47</v>
      </c>
      <c r="BF194" s="71">
        <v>0</v>
      </c>
      <c r="BG194" s="71">
        <v>39</v>
      </c>
      <c r="BH194" s="106">
        <v>10766.94</v>
      </c>
      <c r="BI194" s="106">
        <v>10766.94</v>
      </c>
      <c r="BJ194" s="129">
        <f t="shared" si="16"/>
        <v>33</v>
      </c>
      <c r="BK194" s="132">
        <f t="shared" si="12"/>
        <v>38046.46</v>
      </c>
      <c r="BL194" s="133">
        <f t="shared" si="17"/>
        <v>131</v>
      </c>
    </row>
    <row r="195" spans="1:64" ht="45" x14ac:dyDescent="0.25">
      <c r="A195" s="137" t="s">
        <v>55</v>
      </c>
      <c r="B195" s="138" t="s">
        <v>61</v>
      </c>
      <c r="D195" s="141" t="s">
        <v>30</v>
      </c>
      <c r="E195" s="70">
        <v>100</v>
      </c>
      <c r="F195" s="70">
        <v>18</v>
      </c>
      <c r="G195" s="70"/>
      <c r="H195" s="70"/>
      <c r="I195" s="70"/>
      <c r="J195" s="70"/>
      <c r="K195" s="70"/>
      <c r="M195" s="70">
        <v>18</v>
      </c>
      <c r="N195" s="70">
        <v>21</v>
      </c>
      <c r="O195" s="106">
        <v>3930.78</v>
      </c>
      <c r="P195" s="106">
        <v>15300</v>
      </c>
      <c r="Q195" s="106">
        <v>19230.78</v>
      </c>
      <c r="R195" s="142">
        <f t="shared" si="13"/>
        <v>75</v>
      </c>
      <c r="T195" s="146" t="s">
        <v>50</v>
      </c>
      <c r="AB195" s="71">
        <v>0</v>
      </c>
      <c r="AC195" s="71">
        <v>37</v>
      </c>
      <c r="AD195" s="106">
        <v>6925.66</v>
      </c>
      <c r="AE195" s="106">
        <v>0</v>
      </c>
      <c r="AF195" s="106">
        <v>6925.66</v>
      </c>
      <c r="AG195" s="147">
        <f t="shared" si="14"/>
        <v>65</v>
      </c>
      <c r="AI195" s="150" t="s">
        <v>30</v>
      </c>
      <c r="AJ195" s="70">
        <v>100</v>
      </c>
      <c r="AK195" s="70">
        <v>18</v>
      </c>
      <c r="AL195" s="70"/>
      <c r="AM195" s="70"/>
      <c r="AN195" s="70"/>
      <c r="AO195" s="70"/>
      <c r="AQ195" s="70">
        <v>18</v>
      </c>
      <c r="AR195" s="70">
        <v>0</v>
      </c>
      <c r="AS195" s="106">
        <v>0</v>
      </c>
      <c r="AT195" s="106">
        <v>15300</v>
      </c>
      <c r="AU195" s="106">
        <v>15300</v>
      </c>
      <c r="AV195" s="151">
        <f t="shared" si="15"/>
        <v>21</v>
      </c>
      <c r="AX195" s="126" t="s">
        <v>84</v>
      </c>
      <c r="AY195" s="71">
        <v>100</v>
      </c>
      <c r="AZ195" s="71">
        <v>18</v>
      </c>
      <c r="BE195" s="105" t="s">
        <v>318</v>
      </c>
      <c r="BF195" s="71">
        <v>18</v>
      </c>
      <c r="BG195" s="71">
        <v>21</v>
      </c>
      <c r="BH195" s="106">
        <v>3930.78</v>
      </c>
      <c r="BI195" s="106">
        <v>19230.78</v>
      </c>
      <c r="BJ195" s="129">
        <f t="shared" si="16"/>
        <v>18</v>
      </c>
      <c r="BK195" s="132">
        <f t="shared" ref="BK195:BK210" si="18">BI195+AU195+AF195+Q195</f>
        <v>60687.22</v>
      </c>
      <c r="BL195" s="133">
        <f t="shared" si="17"/>
        <v>44</v>
      </c>
    </row>
    <row r="196" spans="1:64" ht="45" x14ac:dyDescent="0.25">
      <c r="A196" s="137" t="s">
        <v>69</v>
      </c>
      <c r="B196" s="138" t="s">
        <v>91</v>
      </c>
      <c r="D196" s="141" t="s">
        <v>44</v>
      </c>
      <c r="E196" s="70">
        <v>100</v>
      </c>
      <c r="F196" s="70">
        <v>16</v>
      </c>
      <c r="G196" s="70"/>
      <c r="H196" s="70"/>
      <c r="I196" s="70"/>
      <c r="J196" s="70"/>
      <c r="K196" s="70"/>
      <c r="L196" s="105" t="s">
        <v>319</v>
      </c>
      <c r="M196" s="70">
        <v>16</v>
      </c>
      <c r="N196" s="70">
        <v>23</v>
      </c>
      <c r="O196" s="106">
        <v>4305.1400000000003</v>
      </c>
      <c r="P196" s="106">
        <v>13600</v>
      </c>
      <c r="Q196" s="106">
        <v>17905.14</v>
      </c>
      <c r="R196" s="142">
        <f t="shared" ref="R196:R210" si="19">_xlfn.RANK.EQ(Q196,Q:Q,0)</f>
        <v>116</v>
      </c>
      <c r="T196" s="146" t="s">
        <v>46</v>
      </c>
      <c r="AB196" s="71">
        <v>0</v>
      </c>
      <c r="AC196" s="71">
        <v>37</v>
      </c>
      <c r="AD196" s="106">
        <v>6925.66</v>
      </c>
      <c r="AE196" s="106">
        <v>0</v>
      </c>
      <c r="AF196" s="106">
        <v>6925.66</v>
      </c>
      <c r="AG196" s="147">
        <f t="shared" ref="AG196:AG210" si="20">_xlfn.RANK.EQ(AF196,AF:AF,0)</f>
        <v>65</v>
      </c>
      <c r="AI196" s="150" t="s">
        <v>44</v>
      </c>
      <c r="AJ196" s="70">
        <v>100</v>
      </c>
      <c r="AK196" s="70">
        <v>2</v>
      </c>
      <c r="AL196" s="70"/>
      <c r="AM196" s="70"/>
      <c r="AN196" s="70"/>
      <c r="AO196" s="70"/>
      <c r="AP196" s="105" t="s">
        <v>320</v>
      </c>
      <c r="AQ196" s="70">
        <v>2</v>
      </c>
      <c r="AR196" s="70">
        <v>0</v>
      </c>
      <c r="AS196" s="106">
        <v>0</v>
      </c>
      <c r="AT196" s="106">
        <v>1700</v>
      </c>
      <c r="AU196" s="106">
        <v>1700</v>
      </c>
      <c r="AV196" s="151">
        <f t="shared" ref="AV196:AV210" si="21">_xlfn.RANK.EQ(AU196,AU:AU,0)</f>
        <v>92</v>
      </c>
      <c r="AX196" s="126" t="s">
        <v>47</v>
      </c>
      <c r="BF196" s="71">
        <v>0</v>
      </c>
      <c r="BG196" s="71">
        <v>39</v>
      </c>
      <c r="BH196" s="106">
        <v>10766.94</v>
      </c>
      <c r="BI196" s="106">
        <v>10766.94</v>
      </c>
      <c r="BJ196" s="129">
        <f t="shared" ref="BJ196:BJ210" si="22">_xlfn.RANK.EQ(BI196,BI:BI,0)</f>
        <v>33</v>
      </c>
      <c r="BK196" s="132">
        <f t="shared" si="18"/>
        <v>37297.74</v>
      </c>
      <c r="BL196" s="133">
        <f t="shared" ref="BL196:BL210" si="23">_xlfn.RANK.EQ(BK196,BK:BK,0)</f>
        <v>137</v>
      </c>
    </row>
    <row r="197" spans="1:64" ht="45" x14ac:dyDescent="0.25">
      <c r="A197" s="137" t="s">
        <v>63</v>
      </c>
      <c r="B197" s="138" t="s">
        <v>61</v>
      </c>
      <c r="D197" s="141" t="s">
        <v>44</v>
      </c>
      <c r="E197" s="70">
        <v>100</v>
      </c>
      <c r="F197" s="70">
        <v>13</v>
      </c>
      <c r="G197" s="70">
        <v>50</v>
      </c>
      <c r="H197" s="70">
        <v>12</v>
      </c>
      <c r="I197" s="70"/>
      <c r="J197" s="70"/>
      <c r="K197" s="70"/>
      <c r="L197" s="105" t="s">
        <v>321</v>
      </c>
      <c r="M197" s="70">
        <v>25</v>
      </c>
      <c r="N197" s="70">
        <v>14</v>
      </c>
      <c r="O197" s="106">
        <v>2620.52</v>
      </c>
      <c r="P197" s="106">
        <v>16150</v>
      </c>
      <c r="Q197" s="106">
        <v>18770.52</v>
      </c>
      <c r="R197" s="142">
        <f t="shared" si="19"/>
        <v>101</v>
      </c>
      <c r="T197" s="146" t="s">
        <v>46</v>
      </c>
      <c r="AB197" s="71">
        <v>0</v>
      </c>
      <c r="AC197" s="71">
        <v>37</v>
      </c>
      <c r="AD197" s="106">
        <v>6925.66</v>
      </c>
      <c r="AE197" s="106">
        <v>0</v>
      </c>
      <c r="AF197" s="106">
        <v>6925.66</v>
      </c>
      <c r="AG197" s="147">
        <f t="shared" si="20"/>
        <v>65</v>
      </c>
      <c r="AI197" s="150" t="s">
        <v>44</v>
      </c>
      <c r="AJ197" s="70">
        <v>100</v>
      </c>
      <c r="AK197" s="70">
        <v>2</v>
      </c>
      <c r="AL197" s="70"/>
      <c r="AM197" s="70"/>
      <c r="AN197" s="70"/>
      <c r="AO197" s="70"/>
      <c r="AP197" s="105" t="s">
        <v>322</v>
      </c>
      <c r="AQ197" s="70">
        <v>2</v>
      </c>
      <c r="AR197" s="70">
        <v>0</v>
      </c>
      <c r="AS197" s="106">
        <v>0</v>
      </c>
      <c r="AT197" s="106">
        <v>1700</v>
      </c>
      <c r="AU197" s="106">
        <v>1700</v>
      </c>
      <c r="AV197" s="151">
        <f t="shared" si="21"/>
        <v>92</v>
      </c>
      <c r="AX197" s="126" t="s">
        <v>47</v>
      </c>
      <c r="BF197" s="71">
        <v>0</v>
      </c>
      <c r="BG197" s="71">
        <v>39</v>
      </c>
      <c r="BH197" s="106">
        <v>10766.94</v>
      </c>
      <c r="BI197" s="106">
        <v>10766.94</v>
      </c>
      <c r="BJ197" s="129">
        <f t="shared" si="22"/>
        <v>33</v>
      </c>
      <c r="BK197" s="132">
        <f t="shared" si="18"/>
        <v>38163.119999999995</v>
      </c>
      <c r="BL197" s="133">
        <f t="shared" si="23"/>
        <v>127</v>
      </c>
    </row>
    <row r="198" spans="1:64" ht="30" x14ac:dyDescent="0.25">
      <c r="A198" s="137" t="s">
        <v>98</v>
      </c>
      <c r="B198" s="138" t="s">
        <v>91</v>
      </c>
      <c r="D198" s="141" t="s">
        <v>44</v>
      </c>
      <c r="E198" s="70">
        <v>100</v>
      </c>
      <c r="F198" s="70">
        <v>8</v>
      </c>
      <c r="G198" s="70"/>
      <c r="H198" s="70"/>
      <c r="I198" s="70"/>
      <c r="J198" s="70"/>
      <c r="K198" s="70"/>
      <c r="L198" s="105" t="s">
        <v>114</v>
      </c>
      <c r="M198" s="70">
        <v>8</v>
      </c>
      <c r="N198" s="70">
        <v>31</v>
      </c>
      <c r="O198" s="106">
        <v>5802.58</v>
      </c>
      <c r="P198" s="106">
        <v>6800</v>
      </c>
      <c r="Q198" s="106">
        <v>12602.58</v>
      </c>
      <c r="R198" s="142">
        <f t="shared" si="19"/>
        <v>168</v>
      </c>
      <c r="T198" s="146" t="s">
        <v>44</v>
      </c>
      <c r="U198" s="71">
        <v>100</v>
      </c>
      <c r="V198" s="71">
        <v>8</v>
      </c>
      <c r="AA198" s="105" t="s">
        <v>114</v>
      </c>
      <c r="AB198" s="71">
        <v>8</v>
      </c>
      <c r="AC198" s="71">
        <v>29</v>
      </c>
      <c r="AD198" s="106">
        <v>5428.22</v>
      </c>
      <c r="AE198" s="106">
        <v>6800</v>
      </c>
      <c r="AF198" s="106">
        <v>12228.220000000001</v>
      </c>
      <c r="AG198" s="147">
        <f t="shared" si="20"/>
        <v>56</v>
      </c>
      <c r="AI198" s="150" t="s">
        <v>44</v>
      </c>
      <c r="AJ198" s="70">
        <v>100</v>
      </c>
      <c r="AK198" s="70">
        <v>2</v>
      </c>
      <c r="AL198" s="70"/>
      <c r="AM198" s="70"/>
      <c r="AN198" s="70"/>
      <c r="AO198" s="70"/>
      <c r="AP198" s="105" t="s">
        <v>127</v>
      </c>
      <c r="AQ198" s="70">
        <v>2</v>
      </c>
      <c r="AR198" s="70">
        <v>0</v>
      </c>
      <c r="AS198" s="106">
        <v>0</v>
      </c>
      <c r="AT198" s="106">
        <v>1700</v>
      </c>
      <c r="AU198" s="106">
        <v>1700</v>
      </c>
      <c r="AV198" s="151">
        <f t="shared" si="21"/>
        <v>92</v>
      </c>
      <c r="AX198" s="126" t="s">
        <v>47</v>
      </c>
      <c r="BF198" s="71">
        <v>0</v>
      </c>
      <c r="BG198" s="71">
        <v>39</v>
      </c>
      <c r="BH198" s="106">
        <v>10766.94</v>
      </c>
      <c r="BI198" s="106">
        <v>10766.94</v>
      </c>
      <c r="BJ198" s="129">
        <f t="shared" si="22"/>
        <v>33</v>
      </c>
      <c r="BK198" s="132">
        <f t="shared" si="18"/>
        <v>37297.740000000005</v>
      </c>
      <c r="BL198" s="133">
        <f t="shared" si="23"/>
        <v>136</v>
      </c>
    </row>
    <row r="199" spans="1:64" ht="45" x14ac:dyDescent="0.25">
      <c r="A199" s="137" t="s">
        <v>60</v>
      </c>
      <c r="B199" s="138" t="s">
        <v>61</v>
      </c>
      <c r="D199" s="141" t="s">
        <v>30</v>
      </c>
      <c r="E199" s="70">
        <v>100</v>
      </c>
      <c r="F199" s="70">
        <v>26</v>
      </c>
      <c r="G199" s="70"/>
      <c r="H199" s="70"/>
      <c r="I199" s="70"/>
      <c r="J199" s="70"/>
      <c r="K199" s="70"/>
      <c r="M199" s="70">
        <v>26</v>
      </c>
      <c r="N199" s="70">
        <v>13</v>
      </c>
      <c r="O199" s="106">
        <v>2433.34</v>
      </c>
      <c r="P199" s="106">
        <v>22100</v>
      </c>
      <c r="Q199" s="106">
        <v>24533.34</v>
      </c>
      <c r="R199" s="142">
        <f t="shared" si="19"/>
        <v>14</v>
      </c>
      <c r="T199" s="146" t="s">
        <v>50</v>
      </c>
      <c r="AB199" s="71">
        <v>0</v>
      </c>
      <c r="AC199" s="71">
        <v>37</v>
      </c>
      <c r="AD199" s="106">
        <v>6925.66</v>
      </c>
      <c r="AE199" s="106">
        <v>0</v>
      </c>
      <c r="AF199" s="106">
        <v>6925.66</v>
      </c>
      <c r="AG199" s="147">
        <f t="shared" si="20"/>
        <v>65</v>
      </c>
      <c r="AI199" s="150" t="s">
        <v>30</v>
      </c>
      <c r="AJ199" s="70">
        <v>100</v>
      </c>
      <c r="AK199" s="70">
        <v>26</v>
      </c>
      <c r="AL199" s="70"/>
      <c r="AM199" s="70"/>
      <c r="AN199" s="70"/>
      <c r="AO199" s="70"/>
      <c r="AQ199" s="70">
        <v>26</v>
      </c>
      <c r="AR199" s="70">
        <v>0</v>
      </c>
      <c r="AS199" s="106">
        <v>0</v>
      </c>
      <c r="AT199" s="106">
        <v>22100</v>
      </c>
      <c r="AU199" s="106">
        <v>22100</v>
      </c>
      <c r="AV199" s="151">
        <f t="shared" si="21"/>
        <v>5</v>
      </c>
      <c r="AX199" s="126" t="s">
        <v>84</v>
      </c>
      <c r="AY199" s="71">
        <v>100</v>
      </c>
      <c r="AZ199" s="71">
        <v>26</v>
      </c>
      <c r="BE199" s="105" t="s">
        <v>323</v>
      </c>
      <c r="BF199" s="71">
        <v>26</v>
      </c>
      <c r="BG199" s="71">
        <v>13</v>
      </c>
      <c r="BH199" s="106">
        <v>2433.34</v>
      </c>
      <c r="BI199" s="106">
        <v>24533.34</v>
      </c>
      <c r="BJ199" s="129">
        <f t="shared" si="22"/>
        <v>3</v>
      </c>
      <c r="BK199" s="132">
        <f t="shared" si="18"/>
        <v>78092.34</v>
      </c>
      <c r="BL199" s="133">
        <f t="shared" si="23"/>
        <v>6</v>
      </c>
    </row>
    <row r="200" spans="1:64" ht="30" x14ac:dyDescent="0.25">
      <c r="A200" s="137" t="s">
        <v>214</v>
      </c>
      <c r="B200" s="138" t="s">
        <v>91</v>
      </c>
      <c r="D200" s="141" t="s">
        <v>44</v>
      </c>
      <c r="E200" s="70">
        <v>100</v>
      </c>
      <c r="F200" s="70">
        <v>12</v>
      </c>
      <c r="G200" s="70">
        <v>50</v>
      </c>
      <c r="H200" s="70">
        <v>12</v>
      </c>
      <c r="I200" s="70"/>
      <c r="J200" s="70"/>
      <c r="K200" s="70"/>
      <c r="L200" s="105" t="s">
        <v>324</v>
      </c>
      <c r="M200" s="70">
        <v>24</v>
      </c>
      <c r="N200" s="70">
        <v>15</v>
      </c>
      <c r="O200" s="106">
        <v>2807.7000000000003</v>
      </c>
      <c r="P200" s="106">
        <v>15300</v>
      </c>
      <c r="Q200" s="106">
        <v>18107.7</v>
      </c>
      <c r="R200" s="142">
        <f t="shared" si="19"/>
        <v>110</v>
      </c>
      <c r="T200" s="146" t="s">
        <v>44</v>
      </c>
      <c r="AA200" s="105" t="s">
        <v>325</v>
      </c>
      <c r="AB200" s="71">
        <v>0</v>
      </c>
      <c r="AC200" s="71">
        <v>37</v>
      </c>
      <c r="AD200" s="106">
        <v>6925.66</v>
      </c>
      <c r="AE200" s="106">
        <v>0</v>
      </c>
      <c r="AF200" s="106">
        <v>6925.66</v>
      </c>
      <c r="AG200" s="147">
        <f t="shared" si="20"/>
        <v>65</v>
      </c>
      <c r="AI200" s="150" t="s">
        <v>44</v>
      </c>
      <c r="AJ200" s="70">
        <v>100</v>
      </c>
      <c r="AK200" s="70">
        <v>2</v>
      </c>
      <c r="AL200" s="70"/>
      <c r="AM200" s="70"/>
      <c r="AN200" s="70"/>
      <c r="AO200" s="70"/>
      <c r="AP200" s="105" t="s">
        <v>325</v>
      </c>
      <c r="AQ200" s="70">
        <v>2</v>
      </c>
      <c r="AR200" s="70">
        <v>0</v>
      </c>
      <c r="AS200" s="106">
        <v>0</v>
      </c>
      <c r="AT200" s="106">
        <v>1700</v>
      </c>
      <c r="AU200" s="106">
        <v>1700</v>
      </c>
      <c r="AV200" s="151">
        <f t="shared" si="21"/>
        <v>92</v>
      </c>
      <c r="AX200" s="126" t="s">
        <v>47</v>
      </c>
      <c r="BF200" s="71">
        <v>0</v>
      </c>
      <c r="BG200" s="71">
        <v>39</v>
      </c>
      <c r="BH200" s="106">
        <v>10766.94</v>
      </c>
      <c r="BI200" s="106">
        <v>10766.94</v>
      </c>
      <c r="BJ200" s="129">
        <f t="shared" si="22"/>
        <v>33</v>
      </c>
      <c r="BK200" s="132">
        <f t="shared" si="18"/>
        <v>37500.300000000003</v>
      </c>
      <c r="BL200" s="133">
        <f t="shared" si="23"/>
        <v>135</v>
      </c>
    </row>
    <row r="201" spans="1:64" ht="30" x14ac:dyDescent="0.25">
      <c r="A201" s="137" t="s">
        <v>119</v>
      </c>
      <c r="B201" s="138" t="s">
        <v>49</v>
      </c>
      <c r="D201" s="141" t="s">
        <v>44</v>
      </c>
      <c r="E201" s="70">
        <v>100</v>
      </c>
      <c r="F201" s="70">
        <v>12</v>
      </c>
      <c r="G201" s="70">
        <v>50</v>
      </c>
      <c r="H201" s="70">
        <v>12</v>
      </c>
      <c r="I201" s="70"/>
      <c r="J201" s="70"/>
      <c r="K201" s="70"/>
      <c r="L201" s="105" t="s">
        <v>326</v>
      </c>
      <c r="M201" s="70">
        <v>24</v>
      </c>
      <c r="N201" s="70">
        <v>15</v>
      </c>
      <c r="O201" s="106">
        <v>2807.7000000000003</v>
      </c>
      <c r="P201" s="106">
        <v>15300</v>
      </c>
      <c r="Q201" s="106">
        <v>18107.7</v>
      </c>
      <c r="R201" s="142">
        <f t="shared" si="19"/>
        <v>110</v>
      </c>
      <c r="T201" s="146" t="s">
        <v>44</v>
      </c>
      <c r="U201" s="71">
        <v>100</v>
      </c>
      <c r="V201" s="71">
        <v>12</v>
      </c>
      <c r="W201" s="71">
        <v>50</v>
      </c>
      <c r="X201" s="71">
        <v>12</v>
      </c>
      <c r="AA201" s="105" t="s">
        <v>326</v>
      </c>
      <c r="AB201" s="71">
        <v>24</v>
      </c>
      <c r="AC201" s="71">
        <v>13</v>
      </c>
      <c r="AD201" s="106">
        <v>2433.34</v>
      </c>
      <c r="AE201" s="106">
        <v>15300</v>
      </c>
      <c r="AF201" s="106">
        <v>17733.34</v>
      </c>
      <c r="AG201" s="147">
        <f t="shared" si="20"/>
        <v>36</v>
      </c>
      <c r="AI201" s="150" t="s">
        <v>44</v>
      </c>
      <c r="AJ201" s="70">
        <v>100</v>
      </c>
      <c r="AK201" s="70">
        <v>2</v>
      </c>
      <c r="AL201" s="70"/>
      <c r="AM201" s="70"/>
      <c r="AN201" s="70"/>
      <c r="AO201" s="70"/>
      <c r="AP201" s="105" t="s">
        <v>327</v>
      </c>
      <c r="AQ201" s="70">
        <v>2</v>
      </c>
      <c r="AR201" s="70">
        <v>0</v>
      </c>
      <c r="AS201" s="106">
        <v>0</v>
      </c>
      <c r="AT201" s="106">
        <v>1700</v>
      </c>
      <c r="AU201" s="106">
        <v>1700</v>
      </c>
      <c r="AV201" s="151">
        <f t="shared" si="21"/>
        <v>92</v>
      </c>
      <c r="AX201" s="126" t="s">
        <v>47</v>
      </c>
      <c r="BF201" s="71">
        <v>0</v>
      </c>
      <c r="BG201" s="71">
        <v>39</v>
      </c>
      <c r="BH201" s="106">
        <v>10766.94</v>
      </c>
      <c r="BI201" s="106">
        <v>10766.94</v>
      </c>
      <c r="BJ201" s="129">
        <f t="shared" si="22"/>
        <v>33</v>
      </c>
      <c r="BK201" s="132">
        <f t="shared" si="18"/>
        <v>48307.979999999996</v>
      </c>
      <c r="BL201" s="133">
        <f t="shared" si="23"/>
        <v>74</v>
      </c>
    </row>
    <row r="202" spans="1:64" ht="45" x14ac:dyDescent="0.25">
      <c r="A202" s="137" t="s">
        <v>68</v>
      </c>
      <c r="B202" s="138" t="s">
        <v>61</v>
      </c>
      <c r="D202" s="141" t="s">
        <v>44</v>
      </c>
      <c r="E202" s="70">
        <v>100</v>
      </c>
      <c r="F202" s="70">
        <v>26</v>
      </c>
      <c r="G202" s="70"/>
      <c r="H202" s="70"/>
      <c r="I202" s="70"/>
      <c r="J202" s="70"/>
      <c r="K202" s="70"/>
      <c r="L202" s="105" t="s">
        <v>328</v>
      </c>
      <c r="M202" s="70">
        <v>26</v>
      </c>
      <c r="N202" s="70">
        <v>13</v>
      </c>
      <c r="O202" s="106">
        <v>2433.34</v>
      </c>
      <c r="P202" s="106">
        <v>22100</v>
      </c>
      <c r="Q202" s="106">
        <v>24533.34</v>
      </c>
      <c r="R202" s="142">
        <f t="shared" si="19"/>
        <v>14</v>
      </c>
      <c r="T202" s="146" t="s">
        <v>46</v>
      </c>
      <c r="AB202" s="71">
        <v>0</v>
      </c>
      <c r="AC202" s="71">
        <v>37</v>
      </c>
      <c r="AD202" s="106">
        <v>6925.66</v>
      </c>
      <c r="AE202" s="106">
        <v>0</v>
      </c>
      <c r="AF202" s="106">
        <v>6925.66</v>
      </c>
      <c r="AG202" s="147">
        <f t="shared" si="20"/>
        <v>65</v>
      </c>
      <c r="AI202" s="150" t="s">
        <v>44</v>
      </c>
      <c r="AJ202" s="70">
        <v>100</v>
      </c>
      <c r="AK202" s="70">
        <v>2</v>
      </c>
      <c r="AL202" s="70"/>
      <c r="AM202" s="70"/>
      <c r="AN202" s="70"/>
      <c r="AO202" s="70"/>
      <c r="AP202" s="105" t="s">
        <v>93</v>
      </c>
      <c r="AQ202" s="70">
        <v>2</v>
      </c>
      <c r="AR202" s="70">
        <v>0</v>
      </c>
      <c r="AS202" s="106">
        <v>0</v>
      </c>
      <c r="AT202" s="106">
        <v>1700</v>
      </c>
      <c r="AU202" s="106">
        <v>1700</v>
      </c>
      <c r="AV202" s="151">
        <f t="shared" si="21"/>
        <v>92</v>
      </c>
      <c r="AX202" s="126" t="s">
        <v>47</v>
      </c>
      <c r="BF202" s="71">
        <v>0</v>
      </c>
      <c r="BG202" s="71">
        <v>39</v>
      </c>
      <c r="BH202" s="106">
        <v>10766.94</v>
      </c>
      <c r="BI202" s="106">
        <v>10766.94</v>
      </c>
      <c r="BJ202" s="129">
        <f t="shared" si="22"/>
        <v>33</v>
      </c>
      <c r="BK202" s="132">
        <f t="shared" si="18"/>
        <v>43925.94</v>
      </c>
      <c r="BL202" s="133">
        <f t="shared" si="23"/>
        <v>90</v>
      </c>
    </row>
    <row r="203" spans="1:64" ht="45" x14ac:dyDescent="0.25">
      <c r="A203" s="137" t="s">
        <v>60</v>
      </c>
      <c r="B203" s="138" t="s">
        <v>51</v>
      </c>
      <c r="D203" s="141" t="s">
        <v>30</v>
      </c>
      <c r="E203" s="70">
        <v>100</v>
      </c>
      <c r="F203" s="70">
        <v>19</v>
      </c>
      <c r="G203" s="70"/>
      <c r="H203" s="70"/>
      <c r="I203" s="70"/>
      <c r="J203" s="70"/>
      <c r="K203" s="70"/>
      <c r="M203" s="70">
        <v>19</v>
      </c>
      <c r="N203" s="70">
        <v>20</v>
      </c>
      <c r="O203" s="106">
        <v>3743.6000000000004</v>
      </c>
      <c r="P203" s="106">
        <v>16150</v>
      </c>
      <c r="Q203" s="106">
        <v>19893.599999999999</v>
      </c>
      <c r="R203" s="142">
        <f t="shared" si="19"/>
        <v>71</v>
      </c>
      <c r="T203" s="146" t="s">
        <v>50</v>
      </c>
      <c r="AB203" s="71">
        <v>0</v>
      </c>
      <c r="AC203" s="71">
        <v>37</v>
      </c>
      <c r="AD203" s="106">
        <v>6925.66</v>
      </c>
      <c r="AE203" s="106">
        <v>0</v>
      </c>
      <c r="AF203" s="106">
        <v>6925.66</v>
      </c>
      <c r="AG203" s="147">
        <f t="shared" si="20"/>
        <v>65</v>
      </c>
      <c r="AI203" s="150" t="s">
        <v>30</v>
      </c>
      <c r="AJ203" s="70">
        <v>100</v>
      </c>
      <c r="AK203" s="70">
        <v>19</v>
      </c>
      <c r="AL203" s="70"/>
      <c r="AM203" s="70"/>
      <c r="AN203" s="70"/>
      <c r="AO203" s="70"/>
      <c r="AQ203" s="70">
        <v>19</v>
      </c>
      <c r="AR203" s="70">
        <v>0</v>
      </c>
      <c r="AS203" s="106">
        <v>0</v>
      </c>
      <c r="AT203" s="106">
        <v>16150</v>
      </c>
      <c r="AU203" s="106">
        <v>16150</v>
      </c>
      <c r="AV203" s="151">
        <f t="shared" si="21"/>
        <v>19</v>
      </c>
      <c r="AX203" s="126" t="s">
        <v>84</v>
      </c>
      <c r="AY203" s="71">
        <v>100</v>
      </c>
      <c r="AZ203" s="71">
        <v>19</v>
      </c>
      <c r="BE203" s="105" t="s">
        <v>93</v>
      </c>
      <c r="BF203" s="71">
        <v>19</v>
      </c>
      <c r="BG203" s="71">
        <v>20</v>
      </c>
      <c r="BH203" s="106">
        <v>3743.6000000000004</v>
      </c>
      <c r="BI203" s="106">
        <v>19893.599999999999</v>
      </c>
      <c r="BJ203" s="129">
        <f t="shared" si="22"/>
        <v>16</v>
      </c>
      <c r="BK203" s="132">
        <f t="shared" si="18"/>
        <v>62862.859999999993</v>
      </c>
      <c r="BL203" s="133">
        <f t="shared" si="23"/>
        <v>31</v>
      </c>
    </row>
    <row r="204" spans="1:64" ht="30" x14ac:dyDescent="0.25">
      <c r="A204" s="137" t="s">
        <v>63</v>
      </c>
      <c r="B204" s="138" t="s">
        <v>49</v>
      </c>
      <c r="D204" s="141" t="s">
        <v>44</v>
      </c>
      <c r="E204" s="70">
        <v>100</v>
      </c>
      <c r="F204" s="70">
        <v>26</v>
      </c>
      <c r="G204" s="70"/>
      <c r="H204" s="70"/>
      <c r="I204" s="70"/>
      <c r="J204" s="70"/>
      <c r="K204" s="70"/>
      <c r="L204" s="105" t="s">
        <v>329</v>
      </c>
      <c r="M204" s="70">
        <v>26</v>
      </c>
      <c r="N204" s="70">
        <v>13</v>
      </c>
      <c r="O204" s="106">
        <v>2433.34</v>
      </c>
      <c r="P204" s="106">
        <v>22100</v>
      </c>
      <c r="Q204" s="106">
        <v>24533.34</v>
      </c>
      <c r="R204" s="142">
        <f t="shared" si="19"/>
        <v>14</v>
      </c>
      <c r="T204" s="146" t="s">
        <v>44</v>
      </c>
      <c r="U204" s="71">
        <v>100</v>
      </c>
      <c r="V204" s="71">
        <v>26</v>
      </c>
      <c r="AA204" s="105" t="s">
        <v>330</v>
      </c>
      <c r="AB204" s="71">
        <v>26</v>
      </c>
      <c r="AC204" s="71">
        <v>11</v>
      </c>
      <c r="AD204" s="106">
        <v>2058.98</v>
      </c>
      <c r="AE204" s="106">
        <v>22100</v>
      </c>
      <c r="AF204" s="106">
        <v>24158.98</v>
      </c>
      <c r="AG204" s="147">
        <f t="shared" si="20"/>
        <v>7</v>
      </c>
      <c r="AI204" s="150" t="s">
        <v>44</v>
      </c>
      <c r="AJ204" s="70">
        <v>100</v>
      </c>
      <c r="AK204" s="70">
        <v>4</v>
      </c>
      <c r="AL204" s="70"/>
      <c r="AM204" s="70"/>
      <c r="AN204" s="70"/>
      <c r="AO204" s="70"/>
      <c r="AP204" s="105" t="s">
        <v>331</v>
      </c>
      <c r="AQ204" s="70">
        <v>4</v>
      </c>
      <c r="AR204" s="70">
        <v>0</v>
      </c>
      <c r="AS204" s="106">
        <v>0</v>
      </c>
      <c r="AT204" s="106">
        <v>3400</v>
      </c>
      <c r="AU204" s="106">
        <v>3400</v>
      </c>
      <c r="AV204" s="151">
        <f t="shared" si="21"/>
        <v>56</v>
      </c>
      <c r="AX204" s="126" t="s">
        <v>47</v>
      </c>
      <c r="BF204" s="71">
        <v>0</v>
      </c>
      <c r="BG204" s="71">
        <v>39</v>
      </c>
      <c r="BH204" s="106">
        <v>10766.94</v>
      </c>
      <c r="BI204" s="106">
        <v>10766.94</v>
      </c>
      <c r="BJ204" s="129">
        <f t="shared" si="22"/>
        <v>33</v>
      </c>
      <c r="BK204" s="132">
        <f t="shared" si="18"/>
        <v>62859.259999999995</v>
      </c>
      <c r="BL204" s="133">
        <f t="shared" si="23"/>
        <v>32</v>
      </c>
    </row>
    <row r="205" spans="1:64" ht="45" x14ac:dyDescent="0.25">
      <c r="A205" s="137" t="s">
        <v>98</v>
      </c>
      <c r="B205" s="138" t="s">
        <v>49</v>
      </c>
      <c r="D205" s="141" t="s">
        <v>44</v>
      </c>
      <c r="E205" s="70"/>
      <c r="F205" s="70"/>
      <c r="G205" s="70"/>
      <c r="H205" s="70"/>
      <c r="I205" s="70"/>
      <c r="J205" s="70"/>
      <c r="K205" s="70"/>
      <c r="M205" s="70">
        <v>0</v>
      </c>
      <c r="N205" s="70">
        <v>39</v>
      </c>
      <c r="O205" s="106">
        <v>7300.02</v>
      </c>
      <c r="P205" s="106">
        <v>0</v>
      </c>
      <c r="Q205" s="106">
        <v>7300.02</v>
      </c>
      <c r="R205" s="142">
        <f t="shared" si="19"/>
        <v>205</v>
      </c>
      <c r="T205" s="146" t="s">
        <v>46</v>
      </c>
      <c r="AB205" s="71">
        <v>0</v>
      </c>
      <c r="AC205" s="71">
        <v>37</v>
      </c>
      <c r="AD205" s="106">
        <v>6925.66</v>
      </c>
      <c r="AE205" s="106">
        <v>0</v>
      </c>
      <c r="AF205" s="106">
        <v>6925.66</v>
      </c>
      <c r="AG205" s="147">
        <f t="shared" si="20"/>
        <v>65</v>
      </c>
      <c r="AI205" s="150" t="s">
        <v>44</v>
      </c>
      <c r="AJ205" s="70"/>
      <c r="AK205" s="70"/>
      <c r="AL205" s="70"/>
      <c r="AM205" s="70"/>
      <c r="AN205" s="70"/>
      <c r="AO205" s="70"/>
      <c r="AQ205" s="70">
        <v>0</v>
      </c>
      <c r="AR205" s="70">
        <v>0</v>
      </c>
      <c r="AS205" s="106">
        <v>0</v>
      </c>
      <c r="AT205" s="106">
        <v>0</v>
      </c>
      <c r="AU205" s="106">
        <v>0</v>
      </c>
      <c r="AV205" s="151">
        <f t="shared" si="21"/>
        <v>202</v>
      </c>
      <c r="AX205" s="126" t="s">
        <v>47</v>
      </c>
      <c r="BF205" s="71">
        <v>0</v>
      </c>
      <c r="BG205" s="71">
        <v>39</v>
      </c>
      <c r="BH205" s="106">
        <v>10766.94</v>
      </c>
      <c r="BI205" s="106">
        <v>10766.94</v>
      </c>
      <c r="BJ205" s="129">
        <f t="shared" si="22"/>
        <v>33</v>
      </c>
      <c r="BK205" s="132">
        <f t="shared" si="18"/>
        <v>24992.62</v>
      </c>
      <c r="BL205" s="133">
        <f t="shared" si="23"/>
        <v>207</v>
      </c>
    </row>
    <row r="206" spans="1:64" ht="45" x14ac:dyDescent="0.25">
      <c r="A206" s="137" t="s">
        <v>119</v>
      </c>
      <c r="B206" s="138" t="s">
        <v>49</v>
      </c>
      <c r="D206" s="141" t="s">
        <v>44</v>
      </c>
      <c r="E206" s="70">
        <v>50</v>
      </c>
      <c r="F206" s="70">
        <v>12</v>
      </c>
      <c r="G206" s="70"/>
      <c r="H206" s="70"/>
      <c r="I206" s="70"/>
      <c r="J206" s="70"/>
      <c r="K206" s="70"/>
      <c r="L206" s="105" t="s">
        <v>332</v>
      </c>
      <c r="M206" s="70">
        <v>12</v>
      </c>
      <c r="N206" s="70">
        <v>27</v>
      </c>
      <c r="O206" s="106">
        <v>5053.8600000000006</v>
      </c>
      <c r="P206" s="106">
        <v>5100</v>
      </c>
      <c r="Q206" s="106">
        <v>10153.86</v>
      </c>
      <c r="R206" s="142">
        <f t="shared" si="19"/>
        <v>204</v>
      </c>
      <c r="T206" s="146" t="s">
        <v>46</v>
      </c>
      <c r="AB206" s="71">
        <v>0</v>
      </c>
      <c r="AC206" s="71">
        <v>37</v>
      </c>
      <c r="AD206" s="106">
        <v>6925.66</v>
      </c>
      <c r="AE206" s="106">
        <v>0</v>
      </c>
      <c r="AF206" s="106">
        <v>6925.66</v>
      </c>
      <c r="AG206" s="147">
        <f t="shared" si="20"/>
        <v>65</v>
      </c>
      <c r="AI206" s="150" t="s">
        <v>44</v>
      </c>
      <c r="AJ206" s="70">
        <v>100</v>
      </c>
      <c r="AK206" s="70">
        <v>1</v>
      </c>
      <c r="AL206" s="70"/>
      <c r="AM206" s="70"/>
      <c r="AN206" s="70"/>
      <c r="AO206" s="70"/>
      <c r="AQ206" s="70">
        <v>1</v>
      </c>
      <c r="AR206" s="70">
        <v>0</v>
      </c>
      <c r="AS206" s="106">
        <v>0</v>
      </c>
      <c r="AT206" s="106">
        <v>850</v>
      </c>
      <c r="AU206" s="106">
        <v>850</v>
      </c>
      <c r="AV206" s="151">
        <f t="shared" si="21"/>
        <v>154</v>
      </c>
      <c r="AX206" s="126" t="s">
        <v>47</v>
      </c>
      <c r="BF206" s="71">
        <v>0</v>
      </c>
      <c r="BG206" s="71">
        <v>39</v>
      </c>
      <c r="BH206" s="106">
        <v>10766.94</v>
      </c>
      <c r="BI206" s="106">
        <v>10766.94</v>
      </c>
      <c r="BJ206" s="129">
        <f t="shared" si="22"/>
        <v>33</v>
      </c>
      <c r="BK206" s="132">
        <f t="shared" si="18"/>
        <v>28696.46</v>
      </c>
      <c r="BL206" s="133">
        <f t="shared" si="23"/>
        <v>203</v>
      </c>
    </row>
    <row r="207" spans="1:64" ht="30" x14ac:dyDescent="0.25">
      <c r="A207" s="137" t="s">
        <v>74</v>
      </c>
      <c r="B207" s="138" t="s">
        <v>51</v>
      </c>
      <c r="D207" s="141" t="s">
        <v>44</v>
      </c>
      <c r="E207" s="70">
        <v>100</v>
      </c>
      <c r="F207" s="70">
        <v>13</v>
      </c>
      <c r="G207" s="70">
        <v>50</v>
      </c>
      <c r="H207" s="70">
        <v>13</v>
      </c>
      <c r="I207" s="70"/>
      <c r="J207" s="70"/>
      <c r="K207" s="70"/>
      <c r="L207" s="105" t="s">
        <v>333</v>
      </c>
      <c r="M207" s="70">
        <v>26</v>
      </c>
      <c r="N207" s="70">
        <v>13</v>
      </c>
      <c r="O207" s="106">
        <v>2433.34</v>
      </c>
      <c r="P207" s="106">
        <v>16575</v>
      </c>
      <c r="Q207" s="106">
        <v>19008.34</v>
      </c>
      <c r="R207" s="142">
        <f t="shared" si="19"/>
        <v>90</v>
      </c>
      <c r="T207" s="146" t="s">
        <v>44</v>
      </c>
      <c r="AA207" s="105" t="s">
        <v>334</v>
      </c>
      <c r="AB207" s="71">
        <v>0</v>
      </c>
      <c r="AC207" s="71">
        <v>37</v>
      </c>
      <c r="AD207" s="106">
        <v>6925.66</v>
      </c>
      <c r="AE207" s="106">
        <v>0</v>
      </c>
      <c r="AF207" s="106">
        <v>6925.66</v>
      </c>
      <c r="AG207" s="147">
        <f t="shared" si="20"/>
        <v>65</v>
      </c>
      <c r="AI207" s="150" t="s">
        <v>44</v>
      </c>
      <c r="AJ207" s="70"/>
      <c r="AK207" s="70"/>
      <c r="AL207" s="70"/>
      <c r="AM207" s="70"/>
      <c r="AN207" s="70"/>
      <c r="AO207" s="70"/>
      <c r="AP207" s="105" t="s">
        <v>335</v>
      </c>
      <c r="AQ207" s="70">
        <v>0</v>
      </c>
      <c r="AR207" s="70">
        <v>0</v>
      </c>
      <c r="AS207" s="106">
        <v>0</v>
      </c>
      <c r="AT207" s="106">
        <v>0</v>
      </c>
      <c r="AU207" s="106">
        <v>0</v>
      </c>
      <c r="AV207" s="151">
        <f t="shared" si="21"/>
        <v>202</v>
      </c>
      <c r="AX207" s="126" t="s">
        <v>47</v>
      </c>
      <c r="BF207" s="71">
        <v>0</v>
      </c>
      <c r="BG207" s="71">
        <v>39</v>
      </c>
      <c r="BH207" s="106">
        <v>10766.94</v>
      </c>
      <c r="BI207" s="106">
        <v>10766.94</v>
      </c>
      <c r="BJ207" s="129">
        <f t="shared" si="22"/>
        <v>33</v>
      </c>
      <c r="BK207" s="132">
        <f t="shared" si="18"/>
        <v>36700.94</v>
      </c>
      <c r="BL207" s="133">
        <f t="shared" si="23"/>
        <v>142</v>
      </c>
    </row>
    <row r="208" spans="1:64" ht="45" x14ac:dyDescent="0.25">
      <c r="A208" s="137" t="s">
        <v>42</v>
      </c>
      <c r="B208" s="138" t="s">
        <v>51</v>
      </c>
      <c r="D208" s="141" t="s">
        <v>44</v>
      </c>
      <c r="E208" s="70">
        <v>100</v>
      </c>
      <c r="F208" s="70">
        <v>16</v>
      </c>
      <c r="G208" s="70"/>
      <c r="H208" s="70"/>
      <c r="I208" s="70"/>
      <c r="J208" s="70"/>
      <c r="K208" s="70"/>
      <c r="M208" s="70">
        <v>16</v>
      </c>
      <c r="N208" s="70">
        <v>23</v>
      </c>
      <c r="O208" s="106">
        <v>4305.1400000000003</v>
      </c>
      <c r="P208" s="106">
        <v>13600</v>
      </c>
      <c r="Q208" s="106">
        <v>17905.14</v>
      </c>
      <c r="R208" s="142">
        <f t="shared" si="19"/>
        <v>116</v>
      </c>
      <c r="T208" s="146" t="s">
        <v>50</v>
      </c>
      <c r="AB208" s="71">
        <v>0</v>
      </c>
      <c r="AC208" s="71">
        <v>37</v>
      </c>
      <c r="AD208" s="106">
        <v>6925.66</v>
      </c>
      <c r="AE208" s="106">
        <v>0</v>
      </c>
      <c r="AF208" s="106">
        <v>6925.66</v>
      </c>
      <c r="AG208" s="147">
        <f t="shared" si="20"/>
        <v>65</v>
      </c>
      <c r="AI208" s="150" t="s">
        <v>46</v>
      </c>
      <c r="AJ208" s="70"/>
      <c r="AK208" s="70"/>
      <c r="AL208" s="70"/>
      <c r="AM208" s="70"/>
      <c r="AN208" s="70"/>
      <c r="AO208" s="70"/>
      <c r="AQ208" s="70">
        <v>0</v>
      </c>
      <c r="AR208" s="70">
        <v>2</v>
      </c>
      <c r="AS208" s="106">
        <v>374.36</v>
      </c>
      <c r="AT208" s="106">
        <v>0</v>
      </c>
      <c r="AU208" s="106">
        <v>374.36</v>
      </c>
      <c r="AV208" s="151">
        <f t="shared" si="21"/>
        <v>159</v>
      </c>
      <c r="AX208" s="126" t="s">
        <v>47</v>
      </c>
      <c r="BF208" s="71">
        <v>0</v>
      </c>
      <c r="BG208" s="71">
        <v>39</v>
      </c>
      <c r="BH208" s="106">
        <v>10766.94</v>
      </c>
      <c r="BI208" s="106">
        <v>10766.94</v>
      </c>
      <c r="BJ208" s="129">
        <f t="shared" si="22"/>
        <v>33</v>
      </c>
      <c r="BK208" s="132">
        <f t="shared" si="18"/>
        <v>35972.1</v>
      </c>
      <c r="BL208" s="133">
        <f t="shared" si="23"/>
        <v>148</v>
      </c>
    </row>
    <row r="209" spans="1:64" ht="45" x14ac:dyDescent="0.25">
      <c r="A209" s="137" t="s">
        <v>97</v>
      </c>
      <c r="B209" s="138" t="s">
        <v>43</v>
      </c>
      <c r="D209" s="141" t="s">
        <v>46</v>
      </c>
      <c r="E209" s="70"/>
      <c r="F209" s="70"/>
      <c r="G209" s="70"/>
      <c r="H209" s="70"/>
      <c r="I209" s="70"/>
      <c r="J209" s="70"/>
      <c r="K209" s="70"/>
      <c r="M209" s="70">
        <v>0</v>
      </c>
      <c r="N209" s="70">
        <v>39</v>
      </c>
      <c r="O209" s="106">
        <v>10766.94</v>
      </c>
      <c r="P209" s="106">
        <v>0</v>
      </c>
      <c r="Q209" s="106">
        <v>10766.94</v>
      </c>
      <c r="R209" s="142">
        <f t="shared" si="19"/>
        <v>171</v>
      </c>
      <c r="T209" s="146" t="s">
        <v>46</v>
      </c>
      <c r="AB209" s="71">
        <v>0</v>
      </c>
      <c r="AC209" s="71">
        <v>37</v>
      </c>
      <c r="AD209" s="106">
        <v>6925.66</v>
      </c>
      <c r="AE209" s="106">
        <v>0</v>
      </c>
      <c r="AF209" s="106">
        <v>6925.66</v>
      </c>
      <c r="AG209" s="147">
        <f t="shared" si="20"/>
        <v>65</v>
      </c>
      <c r="AI209" s="150" t="s">
        <v>46</v>
      </c>
      <c r="AJ209" s="70"/>
      <c r="AK209" s="70"/>
      <c r="AL209" s="70"/>
      <c r="AM209" s="70"/>
      <c r="AN209" s="70"/>
      <c r="AO209" s="70"/>
      <c r="AQ209" s="70">
        <v>0</v>
      </c>
      <c r="AR209" s="70">
        <v>2</v>
      </c>
      <c r="AS209" s="106">
        <v>374.36</v>
      </c>
      <c r="AT209" s="106">
        <v>0</v>
      </c>
      <c r="AU209" s="106">
        <v>374.36</v>
      </c>
      <c r="AV209" s="151">
        <f t="shared" si="21"/>
        <v>159</v>
      </c>
      <c r="AX209" s="126" t="s">
        <v>47</v>
      </c>
      <c r="BF209" s="71">
        <v>0</v>
      </c>
      <c r="BG209" s="71">
        <v>39</v>
      </c>
      <c r="BH209" s="106">
        <v>10766.94</v>
      </c>
      <c r="BI209" s="106">
        <v>10766.94</v>
      </c>
      <c r="BJ209" s="129">
        <f t="shared" si="22"/>
        <v>33</v>
      </c>
      <c r="BK209" s="132">
        <f t="shared" si="18"/>
        <v>28833.9</v>
      </c>
      <c r="BL209" s="133">
        <f t="shared" si="23"/>
        <v>172</v>
      </c>
    </row>
    <row r="210" spans="1:64" x14ac:dyDescent="0.25">
      <c r="A210" s="137" t="s">
        <v>214</v>
      </c>
      <c r="B210" s="138" t="s">
        <v>49</v>
      </c>
      <c r="E210" s="70"/>
      <c r="F210" s="70"/>
      <c r="G210" s="70"/>
      <c r="H210" s="70"/>
      <c r="I210" s="70"/>
      <c r="J210" s="70"/>
      <c r="K210" s="70"/>
      <c r="M210" s="70">
        <v>0</v>
      </c>
      <c r="N210" s="70">
        <v>39</v>
      </c>
      <c r="O210" s="106">
        <v>10766.94</v>
      </c>
      <c r="P210" s="106">
        <v>0</v>
      </c>
      <c r="Q210" s="106">
        <v>10766.94</v>
      </c>
      <c r="R210" s="142">
        <f t="shared" si="19"/>
        <v>171</v>
      </c>
      <c r="AB210" s="71">
        <v>0</v>
      </c>
      <c r="AC210" s="71">
        <v>37</v>
      </c>
      <c r="AD210" s="106">
        <v>6925.66</v>
      </c>
      <c r="AE210" s="106">
        <v>0</v>
      </c>
      <c r="AF210" s="106">
        <v>6925.66</v>
      </c>
      <c r="AG210" s="147">
        <f t="shared" si="20"/>
        <v>65</v>
      </c>
      <c r="AJ210" s="70"/>
      <c r="AK210" s="70"/>
      <c r="AL210" s="70"/>
      <c r="AM210" s="70"/>
      <c r="AN210" s="70"/>
      <c r="AO210" s="70"/>
      <c r="AQ210" s="70">
        <v>0</v>
      </c>
      <c r="AR210" s="70">
        <v>0</v>
      </c>
      <c r="AS210" s="106">
        <v>0</v>
      </c>
      <c r="AT210" s="106">
        <v>0</v>
      </c>
      <c r="AU210" s="106">
        <v>0</v>
      </c>
      <c r="AV210" s="151">
        <f t="shared" si="21"/>
        <v>202</v>
      </c>
      <c r="BF210" s="71">
        <v>0</v>
      </c>
      <c r="BG210" s="71">
        <v>39</v>
      </c>
      <c r="BH210" s="106">
        <v>7300.02</v>
      </c>
      <c r="BI210" s="106">
        <v>7300.02</v>
      </c>
      <c r="BJ210" s="129">
        <f t="shared" si="22"/>
        <v>208</v>
      </c>
      <c r="BK210" s="132">
        <f t="shared" si="18"/>
        <v>24992.620000000003</v>
      </c>
      <c r="BL210" s="133">
        <f t="shared" si="23"/>
        <v>206</v>
      </c>
    </row>
  </sheetData>
  <sheetProtection algorithmName="SHA-512" hashValue="/aJrZE82doNhp8W2UBhPN4y0z8/rx3Isp1jGs5JZPe+TbwnQC7pEey3y+9TIxm/Re3/lf7j/TsU3JZQKnuDtdQ==" saltValue="tTAFlNNkeyPXzwh01+JhBw==" spinCount="100000" sheet="1" objects="1" scenarios="1" autoFilter="0"/>
  <autoFilter ref="A2:BL210" xr:uid="{966FFACB-0887-4449-8DE4-F91CC5C5CA44}"/>
  <mergeCells count="6">
    <mergeCell ref="BK1:BL1"/>
    <mergeCell ref="A1:B1"/>
    <mergeCell ref="D1:R1"/>
    <mergeCell ref="T1:AG1"/>
    <mergeCell ref="AI1:AV1"/>
    <mergeCell ref="AX1:BJ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7D2B-EEC4-4DFD-A462-E5B75ECC6EF0}">
  <sheetPr codeName="Sheet14"/>
  <dimension ref="A1:BQ20"/>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3.7109375" style="3" customWidth="1" outlineLevel="1"/>
    <col min="32" max="32" width="54.140625"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114881596978</v>
      </c>
      <c r="B3" s="3">
        <v>435970628</v>
      </c>
      <c r="C3" s="3">
        <v>45825.433449074073</v>
      </c>
      <c r="D3" s="3">
        <v>45825.472129629627</v>
      </c>
      <c r="E3" s="3" t="s">
        <v>410</v>
      </c>
      <c r="F3" s="71" t="s">
        <v>74</v>
      </c>
      <c r="G3" s="71" t="s">
        <v>43</v>
      </c>
      <c r="H3" s="71" t="s">
        <v>348</v>
      </c>
      <c r="I3" s="80" t="s">
        <v>44</v>
      </c>
      <c r="J3" s="81">
        <v>100</v>
      </c>
      <c r="K3" s="81">
        <v>26</v>
      </c>
      <c r="L3" s="81"/>
      <c r="M3" s="81"/>
      <c r="N3" s="81"/>
      <c r="O3" s="81"/>
      <c r="P3" s="81"/>
      <c r="Q3" s="82" t="s">
        <v>75</v>
      </c>
      <c r="R3" s="81">
        <v>26</v>
      </c>
      <c r="S3" s="81">
        <v>13</v>
      </c>
      <c r="T3" s="83">
        <v>2433.34</v>
      </c>
      <c r="U3" s="83">
        <v>22100</v>
      </c>
      <c r="V3" s="83">
        <v>24533.34</v>
      </c>
      <c r="W3" s="81">
        <f>_xlfn.RANK.EQ(V3,V:V,0)</f>
        <v>3</v>
      </c>
      <c r="Y3" s="80" t="s">
        <v>44</v>
      </c>
      <c r="Z3" s="81">
        <v>100</v>
      </c>
      <c r="AA3" s="81">
        <v>2</v>
      </c>
      <c r="AB3" s="81"/>
      <c r="AC3" s="81"/>
      <c r="AD3" s="81"/>
      <c r="AE3" s="81"/>
      <c r="AF3" s="82" t="s">
        <v>77</v>
      </c>
      <c r="AG3" s="81">
        <v>2</v>
      </c>
      <c r="AH3" s="81">
        <v>0</v>
      </c>
      <c r="AI3" s="83">
        <v>0</v>
      </c>
      <c r="AJ3" s="83">
        <v>1700</v>
      </c>
      <c r="AK3" s="83">
        <v>1700</v>
      </c>
      <c r="AL3" s="81">
        <f>_xlfn.RANK.EQ(AK3,AK:AK,0)</f>
        <v>8</v>
      </c>
      <c r="AN3" s="80" t="s">
        <v>44</v>
      </c>
      <c r="AO3" s="81">
        <v>100</v>
      </c>
      <c r="AP3" s="81">
        <v>24</v>
      </c>
      <c r="AQ3" s="81"/>
      <c r="AR3" s="81"/>
      <c r="AS3" s="81"/>
      <c r="AT3" s="81"/>
      <c r="AU3" s="82" t="s">
        <v>76</v>
      </c>
      <c r="AV3" s="81">
        <v>24</v>
      </c>
      <c r="AW3" s="81">
        <v>13</v>
      </c>
      <c r="AX3" s="83">
        <v>2433.34</v>
      </c>
      <c r="AY3" s="83">
        <v>20400</v>
      </c>
      <c r="AZ3" s="83">
        <v>22833.34</v>
      </c>
      <c r="BA3" s="81">
        <f>_xlfn.RANK.EQ(AZ3,AZ:AZ,0)</f>
        <v>3</v>
      </c>
      <c r="BC3" s="82" t="s">
        <v>47</v>
      </c>
      <c r="BD3" s="82"/>
      <c r="BE3" s="82"/>
      <c r="BF3" s="82"/>
      <c r="BG3" s="82"/>
      <c r="BH3" s="82"/>
      <c r="BI3" s="82"/>
      <c r="BJ3" s="82"/>
      <c r="BK3" s="82">
        <v>0</v>
      </c>
      <c r="BL3" s="82">
        <v>39</v>
      </c>
      <c r="BM3" s="83">
        <v>10766.94</v>
      </c>
      <c r="BN3" s="83">
        <v>10766.94</v>
      </c>
      <c r="BO3" s="82">
        <f>_xlfn.RANK.EQ(BN3,BN:BN,0)</f>
        <v>3</v>
      </c>
      <c r="BP3" s="72">
        <v>59833.619999999995</v>
      </c>
      <c r="BQ3" s="71">
        <f>_xlfn.RANK.EQ(BP3,BP:BP,0)</f>
        <v>5</v>
      </c>
    </row>
    <row r="4" spans="1:69" ht="25.5" customHeight="1" x14ac:dyDescent="0.25">
      <c r="A4" s="3">
        <v>114881621935</v>
      </c>
      <c r="B4" s="3">
        <v>435970628</v>
      </c>
      <c r="C4" s="3">
        <v>45825.470405092594</v>
      </c>
      <c r="D4" s="3">
        <v>45825.477453703701</v>
      </c>
      <c r="E4" s="3" t="s">
        <v>411</v>
      </c>
      <c r="F4" s="71" t="s">
        <v>74</v>
      </c>
      <c r="G4" s="71" t="s">
        <v>61</v>
      </c>
      <c r="H4" s="71" t="s">
        <v>348</v>
      </c>
      <c r="I4" s="69" t="s">
        <v>44</v>
      </c>
      <c r="J4" s="70">
        <v>100</v>
      </c>
      <c r="K4" s="70">
        <v>26</v>
      </c>
      <c r="L4" s="70"/>
      <c r="M4" s="70"/>
      <c r="N4" s="70"/>
      <c r="O4" s="70"/>
      <c r="P4" s="70"/>
      <c r="Q4" s="71" t="s">
        <v>78</v>
      </c>
      <c r="R4" s="70">
        <v>26</v>
      </c>
      <c r="S4" s="70">
        <v>13</v>
      </c>
      <c r="T4" s="72">
        <v>2433.34</v>
      </c>
      <c r="U4" s="72">
        <v>22100</v>
      </c>
      <c r="V4" s="72">
        <v>24533.34</v>
      </c>
      <c r="W4" s="70">
        <f t="shared" ref="W4:W20" si="0">_xlfn.RANK.EQ(V4,V:V,0)</f>
        <v>3</v>
      </c>
      <c r="Y4" s="69" t="s">
        <v>44</v>
      </c>
      <c r="Z4" s="70">
        <v>100</v>
      </c>
      <c r="AA4" s="70">
        <v>12</v>
      </c>
      <c r="AB4" s="70"/>
      <c r="AC4" s="70"/>
      <c r="AD4" s="70"/>
      <c r="AE4" s="70"/>
      <c r="AF4" s="71" t="s">
        <v>80</v>
      </c>
      <c r="AG4" s="70">
        <v>12</v>
      </c>
      <c r="AH4" s="70">
        <v>0</v>
      </c>
      <c r="AI4" s="72">
        <v>0</v>
      </c>
      <c r="AJ4" s="72">
        <v>10200</v>
      </c>
      <c r="AK4" s="72">
        <v>10200</v>
      </c>
      <c r="AL4" s="70">
        <f t="shared" ref="AL4:AL20" si="1">_xlfn.RANK.EQ(AK4,AK:AK,0)</f>
        <v>2</v>
      </c>
      <c r="AN4" s="69" t="s">
        <v>44</v>
      </c>
      <c r="AO4" s="70">
        <v>100</v>
      </c>
      <c r="AP4" s="70">
        <v>26</v>
      </c>
      <c r="AQ4" s="70"/>
      <c r="AR4" s="70"/>
      <c r="AS4" s="70"/>
      <c r="AT4" s="70"/>
      <c r="AU4" s="71" t="s">
        <v>79</v>
      </c>
      <c r="AV4" s="70">
        <v>26</v>
      </c>
      <c r="AW4" s="70">
        <v>11</v>
      </c>
      <c r="AX4" s="72">
        <v>2058.98</v>
      </c>
      <c r="AY4" s="72">
        <v>22100</v>
      </c>
      <c r="AZ4" s="72">
        <v>24158.98</v>
      </c>
      <c r="BA4" s="70">
        <f t="shared" ref="BA4:BA20" si="2">_xlfn.RANK.EQ(AZ4,AZ:AZ,0)</f>
        <v>2</v>
      </c>
      <c r="BC4" s="71" t="s">
        <v>47</v>
      </c>
      <c r="BD4" s="71"/>
      <c r="BE4" s="71"/>
      <c r="BF4" s="71"/>
      <c r="BG4" s="71"/>
      <c r="BH4" s="71"/>
      <c r="BI4" s="71"/>
      <c r="BJ4" s="71"/>
      <c r="BK4" s="71">
        <v>0</v>
      </c>
      <c r="BL4" s="71">
        <v>39</v>
      </c>
      <c r="BM4" s="72">
        <v>10766.94</v>
      </c>
      <c r="BN4" s="72">
        <v>10766.94</v>
      </c>
      <c r="BO4" s="71">
        <f t="shared" ref="BO4:BO20" si="3">_xlfn.RANK.EQ(BN4,BN:BN,0)</f>
        <v>3</v>
      </c>
      <c r="BP4" s="72">
        <v>69659.259999999995</v>
      </c>
      <c r="BQ4" s="71">
        <f t="shared" ref="BQ4:BQ20" si="4">_xlfn.RANK.EQ(BP4,BP:BP,0)</f>
        <v>3</v>
      </c>
    </row>
    <row r="5" spans="1:69" ht="45" x14ac:dyDescent="0.25">
      <c r="A5" s="3">
        <v>114885261940</v>
      </c>
      <c r="B5" s="3">
        <v>435970628</v>
      </c>
      <c r="C5" s="3">
        <v>45831.577245370368</v>
      </c>
      <c r="D5" s="3">
        <v>45831.58797453704</v>
      </c>
      <c r="E5" s="3" t="s">
        <v>412</v>
      </c>
      <c r="F5" s="71" t="s">
        <v>74</v>
      </c>
      <c r="G5" s="71" t="s">
        <v>81</v>
      </c>
      <c r="H5" s="71" t="s">
        <v>348</v>
      </c>
      <c r="I5" s="69" t="s">
        <v>44</v>
      </c>
      <c r="J5" s="70"/>
      <c r="K5" s="70"/>
      <c r="L5" s="70"/>
      <c r="M5" s="70"/>
      <c r="N5" s="70"/>
      <c r="O5" s="70"/>
      <c r="P5" s="70"/>
      <c r="Q5" s="71" t="s">
        <v>82</v>
      </c>
      <c r="R5" s="70">
        <v>0</v>
      </c>
      <c r="S5" s="70">
        <v>39</v>
      </c>
      <c r="T5" s="72">
        <v>7300.02</v>
      </c>
      <c r="U5" s="72">
        <v>0</v>
      </c>
      <c r="V5" s="72">
        <v>7300.02</v>
      </c>
      <c r="W5" s="70">
        <f t="shared" si="0"/>
        <v>18</v>
      </c>
      <c r="Y5" s="69" t="s">
        <v>46</v>
      </c>
      <c r="Z5" s="70"/>
      <c r="AA5" s="70"/>
      <c r="AB5" s="70"/>
      <c r="AC5" s="70"/>
      <c r="AD5" s="70"/>
      <c r="AE5" s="70"/>
      <c r="AF5" s="71"/>
      <c r="AG5" s="70">
        <v>0</v>
      </c>
      <c r="AH5" s="70">
        <v>2</v>
      </c>
      <c r="AI5" s="72">
        <v>374.36</v>
      </c>
      <c r="AJ5" s="72">
        <v>0</v>
      </c>
      <c r="AK5" s="72">
        <v>374.36</v>
      </c>
      <c r="AL5" s="70">
        <f t="shared" si="1"/>
        <v>15</v>
      </c>
      <c r="AN5" s="69" t="s">
        <v>44</v>
      </c>
      <c r="AO5" s="70"/>
      <c r="AP5" s="70"/>
      <c r="AQ5" s="70"/>
      <c r="AR5" s="70"/>
      <c r="AS5" s="70"/>
      <c r="AT5" s="70"/>
      <c r="AU5" s="71" t="s">
        <v>83</v>
      </c>
      <c r="AV5" s="70">
        <v>0</v>
      </c>
      <c r="AW5" s="70">
        <v>37</v>
      </c>
      <c r="AX5" s="72">
        <v>6925.66</v>
      </c>
      <c r="AY5" s="72">
        <v>0</v>
      </c>
      <c r="AZ5" s="72">
        <v>6925.66</v>
      </c>
      <c r="BA5" s="70">
        <f t="shared" si="2"/>
        <v>10</v>
      </c>
      <c r="BC5" s="71" t="s">
        <v>47</v>
      </c>
      <c r="BD5" s="71"/>
      <c r="BE5" s="71"/>
      <c r="BF5" s="71"/>
      <c r="BG5" s="71"/>
      <c r="BH5" s="71"/>
      <c r="BI5" s="71"/>
      <c r="BJ5" s="71"/>
      <c r="BK5" s="71">
        <v>0</v>
      </c>
      <c r="BL5" s="71">
        <v>39</v>
      </c>
      <c r="BM5" s="72">
        <v>10766.94</v>
      </c>
      <c r="BN5" s="72">
        <v>10766.94</v>
      </c>
      <c r="BO5" s="71">
        <f t="shared" si="3"/>
        <v>3</v>
      </c>
      <c r="BP5" s="72">
        <v>25366.98</v>
      </c>
      <c r="BQ5" s="71">
        <f t="shared" si="4"/>
        <v>18</v>
      </c>
    </row>
    <row r="6" spans="1:69" ht="45" x14ac:dyDescent="0.25">
      <c r="A6" s="3">
        <v>114878628486</v>
      </c>
      <c r="B6" s="3">
        <v>435970557</v>
      </c>
      <c r="C6" s="3">
        <v>45820.501932870371</v>
      </c>
      <c r="D6" s="3">
        <v>45820.669282407405</v>
      </c>
      <c r="E6" s="3" t="s">
        <v>413</v>
      </c>
      <c r="F6" s="71" t="s">
        <v>74</v>
      </c>
      <c r="G6" s="71" t="s">
        <v>61</v>
      </c>
      <c r="H6" s="71" t="s">
        <v>348</v>
      </c>
      <c r="I6" s="69" t="s">
        <v>30</v>
      </c>
      <c r="J6" s="70">
        <v>100</v>
      </c>
      <c r="K6" s="70">
        <v>22</v>
      </c>
      <c r="L6" s="70">
        <v>90</v>
      </c>
      <c r="M6" s="70">
        <v>17</v>
      </c>
      <c r="N6" s="70"/>
      <c r="O6" s="70"/>
      <c r="P6" s="70"/>
      <c r="Q6" s="71"/>
      <c r="R6" s="70">
        <v>39</v>
      </c>
      <c r="S6" s="70">
        <v>0</v>
      </c>
      <c r="T6" s="72">
        <v>0</v>
      </c>
      <c r="U6" s="72">
        <v>31705</v>
      </c>
      <c r="V6" s="72">
        <v>31705</v>
      </c>
      <c r="W6" s="70">
        <f t="shared" si="0"/>
        <v>2</v>
      </c>
      <c r="Y6" s="69" t="s">
        <v>30</v>
      </c>
      <c r="Z6" s="70">
        <v>100</v>
      </c>
      <c r="AA6" s="70">
        <v>22</v>
      </c>
      <c r="AB6" s="70">
        <v>90</v>
      </c>
      <c r="AC6" s="70">
        <v>17</v>
      </c>
      <c r="AD6" s="70"/>
      <c r="AE6" s="70"/>
      <c r="AF6" s="71"/>
      <c r="AG6" s="70">
        <v>39</v>
      </c>
      <c r="AH6" s="70">
        <v>0</v>
      </c>
      <c r="AI6" s="72">
        <v>0</v>
      </c>
      <c r="AJ6" s="72">
        <v>31705</v>
      </c>
      <c r="AK6" s="72">
        <v>31705</v>
      </c>
      <c r="AL6" s="70">
        <f t="shared" si="1"/>
        <v>1</v>
      </c>
      <c r="AN6" s="69" t="s">
        <v>50</v>
      </c>
      <c r="AO6" s="70"/>
      <c r="AP6" s="70"/>
      <c r="AQ6" s="70"/>
      <c r="AR6" s="70"/>
      <c r="AS6" s="70"/>
      <c r="AT6" s="70"/>
      <c r="AU6" s="71"/>
      <c r="AV6" s="70">
        <v>0</v>
      </c>
      <c r="AW6" s="70">
        <v>37</v>
      </c>
      <c r="AX6" s="72">
        <v>6925.66</v>
      </c>
      <c r="AY6" s="72">
        <v>0</v>
      </c>
      <c r="AZ6" s="72">
        <v>6925.66</v>
      </c>
      <c r="BA6" s="70">
        <f t="shared" si="2"/>
        <v>10</v>
      </c>
      <c r="BC6" s="71" t="s">
        <v>84</v>
      </c>
      <c r="BD6" s="71">
        <v>100</v>
      </c>
      <c r="BE6" s="71">
        <v>22</v>
      </c>
      <c r="BF6" s="71"/>
      <c r="BG6" s="71"/>
      <c r="BH6" s="71"/>
      <c r="BI6" s="71"/>
      <c r="BJ6" s="71" t="s">
        <v>85</v>
      </c>
      <c r="BK6" s="71">
        <v>22</v>
      </c>
      <c r="BL6" s="71">
        <v>17</v>
      </c>
      <c r="BM6" s="72">
        <v>3182.06</v>
      </c>
      <c r="BN6" s="72">
        <v>21882.06</v>
      </c>
      <c r="BO6" s="71">
        <f t="shared" si="3"/>
        <v>1</v>
      </c>
      <c r="BP6" s="72">
        <v>92217.72</v>
      </c>
      <c r="BQ6" s="71">
        <f t="shared" si="4"/>
        <v>1</v>
      </c>
    </row>
    <row r="7" spans="1:69" x14ac:dyDescent="0.25">
      <c r="A7" s="3">
        <v>114882368602</v>
      </c>
      <c r="B7" s="3">
        <v>435970628</v>
      </c>
      <c r="C7" s="3">
        <v>45826.381157407406</v>
      </c>
      <c r="D7" s="3">
        <v>45826.500439814816</v>
      </c>
      <c r="E7" s="3" t="s">
        <v>414</v>
      </c>
      <c r="F7" s="71" t="s">
        <v>74</v>
      </c>
      <c r="G7" s="71" t="s">
        <v>61</v>
      </c>
      <c r="H7" s="71" t="s">
        <v>348</v>
      </c>
      <c r="I7" s="69" t="s">
        <v>44</v>
      </c>
      <c r="J7" s="70">
        <v>100</v>
      </c>
      <c r="K7" s="70">
        <v>18</v>
      </c>
      <c r="L7" s="70"/>
      <c r="M7" s="70"/>
      <c r="N7" s="70"/>
      <c r="O7" s="70"/>
      <c r="P7" s="70"/>
      <c r="Q7" s="71" t="s">
        <v>88</v>
      </c>
      <c r="R7" s="70">
        <v>18</v>
      </c>
      <c r="S7" s="70">
        <v>21</v>
      </c>
      <c r="T7" s="72">
        <v>3930.78</v>
      </c>
      <c r="U7" s="72">
        <v>15300</v>
      </c>
      <c r="V7" s="72">
        <v>19230.78</v>
      </c>
      <c r="W7" s="70">
        <f t="shared" si="0"/>
        <v>6</v>
      </c>
      <c r="Y7" s="69" t="s">
        <v>44</v>
      </c>
      <c r="Z7" s="70">
        <v>100</v>
      </c>
      <c r="AA7" s="70">
        <v>4</v>
      </c>
      <c r="AB7" s="70"/>
      <c r="AC7" s="70"/>
      <c r="AD7" s="70"/>
      <c r="AE7" s="70"/>
      <c r="AF7" s="71" t="s">
        <v>90</v>
      </c>
      <c r="AG7" s="70">
        <v>4</v>
      </c>
      <c r="AH7" s="70">
        <v>0</v>
      </c>
      <c r="AI7" s="72">
        <v>0</v>
      </c>
      <c r="AJ7" s="72">
        <v>3400</v>
      </c>
      <c r="AK7" s="72">
        <v>3400</v>
      </c>
      <c r="AL7" s="70">
        <f t="shared" si="1"/>
        <v>5</v>
      </c>
      <c r="AN7" s="69" t="s">
        <v>44</v>
      </c>
      <c r="AO7" s="70">
        <v>100</v>
      </c>
      <c r="AP7" s="70">
        <v>18</v>
      </c>
      <c r="AQ7" s="70"/>
      <c r="AR7" s="70"/>
      <c r="AS7" s="70"/>
      <c r="AT7" s="70"/>
      <c r="AU7" s="71" t="s">
        <v>89</v>
      </c>
      <c r="AV7" s="70">
        <v>18</v>
      </c>
      <c r="AW7" s="70">
        <v>19</v>
      </c>
      <c r="AX7" s="72">
        <v>3556.42</v>
      </c>
      <c r="AY7" s="72">
        <v>15300</v>
      </c>
      <c r="AZ7" s="72">
        <v>18856.419999999998</v>
      </c>
      <c r="BA7" s="70">
        <f t="shared" si="2"/>
        <v>4</v>
      </c>
      <c r="BC7" s="71" t="s">
        <v>47</v>
      </c>
      <c r="BD7" s="71"/>
      <c r="BE7" s="71"/>
      <c r="BF7" s="71"/>
      <c r="BG7" s="71"/>
      <c r="BH7" s="71"/>
      <c r="BI7" s="71"/>
      <c r="BJ7" s="71"/>
      <c r="BK7" s="71">
        <v>0</v>
      </c>
      <c r="BL7" s="71">
        <v>39</v>
      </c>
      <c r="BM7" s="72">
        <v>10766.94</v>
      </c>
      <c r="BN7" s="72">
        <v>10766.94</v>
      </c>
      <c r="BO7" s="71">
        <f t="shared" si="3"/>
        <v>3</v>
      </c>
      <c r="BP7" s="72">
        <v>52254.14</v>
      </c>
      <c r="BQ7" s="71">
        <f t="shared" si="4"/>
        <v>6</v>
      </c>
    </row>
    <row r="8" spans="1:69" x14ac:dyDescent="0.25">
      <c r="A8" s="3">
        <v>114881591497</v>
      </c>
      <c r="B8" s="3">
        <v>435970628</v>
      </c>
      <c r="C8" s="3">
        <v>45825.423518518517</v>
      </c>
      <c r="D8" s="3">
        <v>45825.436342592591</v>
      </c>
      <c r="E8" s="3" t="s">
        <v>415</v>
      </c>
      <c r="F8" s="71" t="s">
        <v>74</v>
      </c>
      <c r="G8" s="71" t="s">
        <v>61</v>
      </c>
      <c r="H8" s="71" t="s">
        <v>348</v>
      </c>
      <c r="I8" s="69" t="s">
        <v>44</v>
      </c>
      <c r="J8" s="70">
        <v>100</v>
      </c>
      <c r="K8" s="70">
        <v>18</v>
      </c>
      <c r="L8" s="70"/>
      <c r="M8" s="70"/>
      <c r="N8" s="70"/>
      <c r="O8" s="70"/>
      <c r="P8" s="70"/>
      <c r="Q8" s="71"/>
      <c r="R8" s="70">
        <v>18</v>
      </c>
      <c r="S8" s="70">
        <v>21</v>
      </c>
      <c r="T8" s="72">
        <v>3930.78</v>
      </c>
      <c r="U8" s="72">
        <v>15300</v>
      </c>
      <c r="V8" s="72">
        <v>19230.78</v>
      </c>
      <c r="W8" s="70">
        <f t="shared" si="0"/>
        <v>6</v>
      </c>
      <c r="Y8" s="69" t="s">
        <v>44</v>
      </c>
      <c r="Z8" s="70">
        <v>100</v>
      </c>
      <c r="AA8" s="70">
        <v>4</v>
      </c>
      <c r="AB8" s="70"/>
      <c r="AC8" s="70"/>
      <c r="AD8" s="70"/>
      <c r="AE8" s="70"/>
      <c r="AF8" s="71"/>
      <c r="AG8" s="70">
        <v>4</v>
      </c>
      <c r="AH8" s="70">
        <v>0</v>
      </c>
      <c r="AI8" s="72">
        <v>0</v>
      </c>
      <c r="AJ8" s="72">
        <v>3400</v>
      </c>
      <c r="AK8" s="72">
        <v>3400</v>
      </c>
      <c r="AL8" s="70">
        <f t="shared" si="1"/>
        <v>5</v>
      </c>
      <c r="AN8" s="69" t="s">
        <v>44</v>
      </c>
      <c r="AO8" s="70">
        <v>100</v>
      </c>
      <c r="AP8" s="70">
        <v>18</v>
      </c>
      <c r="AQ8" s="70"/>
      <c r="AR8" s="70"/>
      <c r="AS8" s="70"/>
      <c r="AT8" s="70"/>
      <c r="AU8" s="71"/>
      <c r="AV8" s="70">
        <v>18</v>
      </c>
      <c r="AW8" s="70">
        <v>19</v>
      </c>
      <c r="AX8" s="72">
        <v>3556.42</v>
      </c>
      <c r="AY8" s="72">
        <v>15300</v>
      </c>
      <c r="AZ8" s="72">
        <v>18856.419999999998</v>
      </c>
      <c r="BA8" s="70">
        <f t="shared" si="2"/>
        <v>4</v>
      </c>
      <c r="BC8" s="71" t="s">
        <v>47</v>
      </c>
      <c r="BD8" s="71"/>
      <c r="BE8" s="71"/>
      <c r="BF8" s="71"/>
      <c r="BG8" s="71"/>
      <c r="BH8" s="71"/>
      <c r="BI8" s="71"/>
      <c r="BJ8" s="71"/>
      <c r="BK8" s="71">
        <v>0</v>
      </c>
      <c r="BL8" s="71">
        <v>39</v>
      </c>
      <c r="BM8" s="72">
        <v>10766.94</v>
      </c>
      <c r="BN8" s="72">
        <v>10766.94</v>
      </c>
      <c r="BO8" s="71">
        <f t="shared" si="3"/>
        <v>3</v>
      </c>
      <c r="BP8" s="72">
        <v>52254.14</v>
      </c>
      <c r="BQ8" s="71">
        <f t="shared" si="4"/>
        <v>6</v>
      </c>
    </row>
    <row r="9" spans="1:69" x14ac:dyDescent="0.25">
      <c r="A9" s="3">
        <v>114880942203</v>
      </c>
      <c r="B9" s="3">
        <v>435970567</v>
      </c>
      <c r="C9" s="3">
        <v>45824.587743055556</v>
      </c>
      <c r="D9" s="3">
        <v>45824.601574074077</v>
      </c>
      <c r="E9" s="3" t="s">
        <v>416</v>
      </c>
      <c r="F9" s="71" t="s">
        <v>74</v>
      </c>
      <c r="G9" s="71" t="s">
        <v>61</v>
      </c>
      <c r="H9" s="71" t="s">
        <v>348</v>
      </c>
      <c r="I9" s="69" t="s">
        <v>44</v>
      </c>
      <c r="J9" s="70">
        <v>100</v>
      </c>
      <c r="K9" s="70">
        <v>39</v>
      </c>
      <c r="L9" s="70"/>
      <c r="M9" s="70"/>
      <c r="N9" s="70"/>
      <c r="O9" s="70"/>
      <c r="P9" s="70"/>
      <c r="Q9" s="71" t="s">
        <v>105</v>
      </c>
      <c r="R9" s="70">
        <v>39</v>
      </c>
      <c r="S9" s="70">
        <v>0</v>
      </c>
      <c r="T9" s="72">
        <v>0</v>
      </c>
      <c r="U9" s="72">
        <v>33150</v>
      </c>
      <c r="V9" s="72">
        <v>33150</v>
      </c>
      <c r="W9" s="70">
        <f t="shared" si="0"/>
        <v>1</v>
      </c>
      <c r="Y9" s="69" t="s">
        <v>44</v>
      </c>
      <c r="Z9" s="70">
        <v>100</v>
      </c>
      <c r="AA9" s="70">
        <v>2</v>
      </c>
      <c r="AB9" s="70"/>
      <c r="AC9" s="70"/>
      <c r="AD9" s="70"/>
      <c r="AE9" s="70"/>
      <c r="AF9" s="71" t="s">
        <v>107</v>
      </c>
      <c r="AG9" s="70">
        <v>2</v>
      </c>
      <c r="AH9" s="70">
        <v>0</v>
      </c>
      <c r="AI9" s="72">
        <v>0</v>
      </c>
      <c r="AJ9" s="72">
        <v>1700</v>
      </c>
      <c r="AK9" s="72">
        <v>1700</v>
      </c>
      <c r="AL9" s="70">
        <f t="shared" si="1"/>
        <v>8</v>
      </c>
      <c r="AN9" s="69" t="s">
        <v>44</v>
      </c>
      <c r="AO9" s="70">
        <v>100</v>
      </c>
      <c r="AP9" s="70">
        <v>39</v>
      </c>
      <c r="AQ9" s="70"/>
      <c r="AR9" s="70"/>
      <c r="AS9" s="70"/>
      <c r="AT9" s="70"/>
      <c r="AU9" s="71" t="s">
        <v>106</v>
      </c>
      <c r="AV9" s="70">
        <v>39</v>
      </c>
      <c r="AW9" s="70">
        <v>0</v>
      </c>
      <c r="AX9" s="72">
        <v>0</v>
      </c>
      <c r="AY9" s="72">
        <v>33150</v>
      </c>
      <c r="AZ9" s="72">
        <v>33150</v>
      </c>
      <c r="BA9" s="70">
        <f t="shared" si="2"/>
        <v>1</v>
      </c>
      <c r="BC9" s="71" t="s">
        <v>47</v>
      </c>
      <c r="BD9" s="71"/>
      <c r="BE9" s="71"/>
      <c r="BF9" s="71"/>
      <c r="BG9" s="71"/>
      <c r="BH9" s="71"/>
      <c r="BI9" s="71"/>
      <c r="BJ9" s="71"/>
      <c r="BK9" s="71">
        <v>0</v>
      </c>
      <c r="BL9" s="71">
        <v>39</v>
      </c>
      <c r="BM9" s="72">
        <v>10766.94</v>
      </c>
      <c r="BN9" s="72">
        <v>10766.94</v>
      </c>
      <c r="BO9" s="71">
        <f t="shared" si="3"/>
        <v>3</v>
      </c>
      <c r="BP9" s="72">
        <v>78766.94</v>
      </c>
      <c r="BQ9" s="71">
        <f t="shared" si="4"/>
        <v>2</v>
      </c>
    </row>
    <row r="10" spans="1:69" x14ac:dyDescent="0.25">
      <c r="A10" s="3">
        <v>114881592244</v>
      </c>
      <c r="B10" s="3">
        <v>435970628</v>
      </c>
      <c r="C10" s="3">
        <v>45825.424398148149</v>
      </c>
      <c r="D10" s="3">
        <v>45825.438993055555</v>
      </c>
      <c r="E10" s="3" t="s">
        <v>417</v>
      </c>
      <c r="F10" s="71" t="s">
        <v>74</v>
      </c>
      <c r="G10" s="71" t="s">
        <v>61</v>
      </c>
      <c r="H10" s="71" t="s">
        <v>348</v>
      </c>
      <c r="I10" s="69" t="s">
        <v>44</v>
      </c>
      <c r="J10" s="70">
        <v>100</v>
      </c>
      <c r="K10" s="70">
        <v>8</v>
      </c>
      <c r="L10" s="70">
        <v>50</v>
      </c>
      <c r="M10" s="70">
        <v>16</v>
      </c>
      <c r="N10" s="70"/>
      <c r="O10" s="70"/>
      <c r="P10" s="70"/>
      <c r="Q10" s="71" t="s">
        <v>108</v>
      </c>
      <c r="R10" s="70">
        <v>24</v>
      </c>
      <c r="S10" s="70">
        <v>15</v>
      </c>
      <c r="T10" s="72">
        <v>2807.7000000000003</v>
      </c>
      <c r="U10" s="72">
        <v>13600</v>
      </c>
      <c r="V10" s="72">
        <v>16407.7</v>
      </c>
      <c r="W10" s="70">
        <f t="shared" si="0"/>
        <v>10</v>
      </c>
      <c r="Y10" s="69" t="s">
        <v>44</v>
      </c>
      <c r="Z10" s="70">
        <v>100</v>
      </c>
      <c r="AA10" s="70">
        <v>2</v>
      </c>
      <c r="AB10" s="70"/>
      <c r="AC10" s="70"/>
      <c r="AD10" s="70"/>
      <c r="AE10" s="70"/>
      <c r="AF10" s="71"/>
      <c r="AG10" s="70">
        <v>2</v>
      </c>
      <c r="AH10" s="70">
        <v>0</v>
      </c>
      <c r="AI10" s="72">
        <v>0</v>
      </c>
      <c r="AJ10" s="72">
        <v>1700</v>
      </c>
      <c r="AK10" s="72">
        <v>1700</v>
      </c>
      <c r="AL10" s="70">
        <f t="shared" si="1"/>
        <v>8</v>
      </c>
      <c r="AN10" s="69" t="s">
        <v>44</v>
      </c>
      <c r="AO10" s="70">
        <v>100</v>
      </c>
      <c r="AP10" s="70">
        <v>8</v>
      </c>
      <c r="AQ10" s="70">
        <v>50</v>
      </c>
      <c r="AR10" s="70">
        <v>16</v>
      </c>
      <c r="AS10" s="70"/>
      <c r="AT10" s="70"/>
      <c r="AU10" s="71" t="s">
        <v>109</v>
      </c>
      <c r="AV10" s="70">
        <v>24</v>
      </c>
      <c r="AW10" s="70">
        <v>13</v>
      </c>
      <c r="AX10" s="72">
        <v>2433.34</v>
      </c>
      <c r="AY10" s="72">
        <v>13600</v>
      </c>
      <c r="AZ10" s="72">
        <v>16033.34</v>
      </c>
      <c r="BA10" s="70">
        <f t="shared" si="2"/>
        <v>7</v>
      </c>
      <c r="BC10" s="71" t="s">
        <v>47</v>
      </c>
      <c r="BD10" s="71"/>
      <c r="BE10" s="71"/>
      <c r="BF10" s="71"/>
      <c r="BG10" s="71"/>
      <c r="BH10" s="71"/>
      <c r="BI10" s="71"/>
      <c r="BJ10" s="71"/>
      <c r="BK10" s="71">
        <v>0</v>
      </c>
      <c r="BL10" s="71">
        <v>39</v>
      </c>
      <c r="BM10" s="72">
        <v>10766.94</v>
      </c>
      <c r="BN10" s="72">
        <v>10766.94</v>
      </c>
      <c r="BO10" s="71">
        <f t="shared" si="3"/>
        <v>3</v>
      </c>
      <c r="BP10" s="72">
        <v>44907.979999999996</v>
      </c>
      <c r="BQ10" s="71">
        <f t="shared" si="4"/>
        <v>9</v>
      </c>
    </row>
    <row r="11" spans="1:69" x14ac:dyDescent="0.25">
      <c r="A11" s="3">
        <v>114881592908</v>
      </c>
      <c r="B11" s="3">
        <v>435970628</v>
      </c>
      <c r="C11" s="3">
        <v>45825.425243055557</v>
      </c>
      <c r="D11" s="3">
        <v>45825.556631944448</v>
      </c>
      <c r="E11" s="3" t="s">
        <v>418</v>
      </c>
      <c r="F11" s="71" t="s">
        <v>74</v>
      </c>
      <c r="G11" s="71" t="s">
        <v>91</v>
      </c>
      <c r="H11" s="71" t="s">
        <v>348</v>
      </c>
      <c r="I11" s="69" t="s">
        <v>44</v>
      </c>
      <c r="J11" s="70">
        <v>100</v>
      </c>
      <c r="K11" s="70">
        <v>26</v>
      </c>
      <c r="L11" s="70"/>
      <c r="M11" s="70"/>
      <c r="N11" s="70"/>
      <c r="O11" s="70"/>
      <c r="P11" s="70"/>
      <c r="Q11" s="71"/>
      <c r="R11" s="70">
        <v>26</v>
      </c>
      <c r="S11" s="70">
        <v>13</v>
      </c>
      <c r="T11" s="72">
        <v>2433.34</v>
      </c>
      <c r="U11" s="72">
        <v>22100</v>
      </c>
      <c r="V11" s="72">
        <v>24533.34</v>
      </c>
      <c r="W11" s="70">
        <f t="shared" si="0"/>
        <v>3</v>
      </c>
      <c r="Y11" s="69" t="s">
        <v>44</v>
      </c>
      <c r="Z11" s="70">
        <v>100</v>
      </c>
      <c r="AA11" s="70">
        <v>12</v>
      </c>
      <c r="AB11" s="70"/>
      <c r="AC11" s="70"/>
      <c r="AD11" s="70"/>
      <c r="AE11" s="70"/>
      <c r="AF11" s="71"/>
      <c r="AG11" s="70">
        <v>12</v>
      </c>
      <c r="AH11" s="70">
        <v>0</v>
      </c>
      <c r="AI11" s="72">
        <v>0</v>
      </c>
      <c r="AJ11" s="72">
        <v>10200</v>
      </c>
      <c r="AK11" s="72">
        <v>10200</v>
      </c>
      <c r="AL11" s="70">
        <f t="shared" si="1"/>
        <v>2</v>
      </c>
      <c r="AN11" s="69" t="s">
        <v>44</v>
      </c>
      <c r="AO11" s="70">
        <v>100</v>
      </c>
      <c r="AP11" s="70">
        <v>12</v>
      </c>
      <c r="AQ11" s="70"/>
      <c r="AR11" s="70"/>
      <c r="AS11" s="70"/>
      <c r="AT11" s="70"/>
      <c r="AU11" s="71"/>
      <c r="AV11" s="70">
        <v>12</v>
      </c>
      <c r="AW11" s="70">
        <v>25</v>
      </c>
      <c r="AX11" s="72">
        <v>4679.5</v>
      </c>
      <c r="AY11" s="72">
        <v>10200</v>
      </c>
      <c r="AZ11" s="72">
        <v>14879.5</v>
      </c>
      <c r="BA11" s="70">
        <f t="shared" si="2"/>
        <v>8</v>
      </c>
      <c r="BC11" s="71" t="s">
        <v>47</v>
      </c>
      <c r="BD11" s="71"/>
      <c r="BE11" s="71"/>
      <c r="BF11" s="71"/>
      <c r="BG11" s="71"/>
      <c r="BH11" s="71"/>
      <c r="BI11" s="71"/>
      <c r="BJ11" s="71"/>
      <c r="BK11" s="71">
        <v>0</v>
      </c>
      <c r="BL11" s="71">
        <v>39</v>
      </c>
      <c r="BM11" s="72">
        <v>10766.94</v>
      </c>
      <c r="BN11" s="72">
        <v>10766.94</v>
      </c>
      <c r="BO11" s="71">
        <f t="shared" si="3"/>
        <v>3</v>
      </c>
      <c r="BP11" s="72">
        <v>60379.78</v>
      </c>
      <c r="BQ11" s="71">
        <f t="shared" si="4"/>
        <v>4</v>
      </c>
    </row>
    <row r="12" spans="1:69" x14ac:dyDescent="0.25">
      <c r="A12" s="3">
        <v>114881603698</v>
      </c>
      <c r="B12" s="3">
        <v>435970628</v>
      </c>
      <c r="C12" s="3">
        <v>45825.444421296299</v>
      </c>
      <c r="D12" s="3">
        <v>45825.466805555552</v>
      </c>
      <c r="E12" s="3" t="s">
        <v>419</v>
      </c>
      <c r="F12" s="71" t="s">
        <v>74</v>
      </c>
      <c r="G12" s="71" t="s">
        <v>43</v>
      </c>
      <c r="H12" s="71" t="s">
        <v>348</v>
      </c>
      <c r="I12" s="69" t="s">
        <v>44</v>
      </c>
      <c r="J12" s="70">
        <v>100</v>
      </c>
      <c r="K12" s="70">
        <v>18</v>
      </c>
      <c r="L12" s="70"/>
      <c r="M12" s="70">
        <v>21</v>
      </c>
      <c r="N12" s="70"/>
      <c r="O12" s="70"/>
      <c r="P12" s="70"/>
      <c r="Q12" s="71" t="s">
        <v>420</v>
      </c>
      <c r="R12" s="70">
        <v>39</v>
      </c>
      <c r="S12" s="70">
        <v>0</v>
      </c>
      <c r="T12" s="72">
        <v>0</v>
      </c>
      <c r="U12" s="72">
        <v>15300</v>
      </c>
      <c r="V12" s="72">
        <v>15300</v>
      </c>
      <c r="W12" s="70">
        <f t="shared" si="0"/>
        <v>11</v>
      </c>
      <c r="Y12" s="69" t="s">
        <v>44</v>
      </c>
      <c r="Z12" s="70"/>
      <c r="AA12" s="70"/>
      <c r="AB12" s="70"/>
      <c r="AC12" s="70"/>
      <c r="AD12" s="70"/>
      <c r="AE12" s="70"/>
      <c r="AF12" s="71" t="s">
        <v>112</v>
      </c>
      <c r="AG12" s="70">
        <v>0</v>
      </c>
      <c r="AH12" s="70">
        <v>0</v>
      </c>
      <c r="AI12" s="72">
        <v>0</v>
      </c>
      <c r="AJ12" s="72">
        <v>0</v>
      </c>
      <c r="AK12" s="72">
        <v>0</v>
      </c>
      <c r="AL12" s="70">
        <f t="shared" si="1"/>
        <v>18</v>
      </c>
      <c r="AN12" s="69" t="s">
        <v>44</v>
      </c>
      <c r="AO12" s="70"/>
      <c r="AP12" s="70"/>
      <c r="AQ12" s="70"/>
      <c r="AR12" s="70"/>
      <c r="AS12" s="70"/>
      <c r="AT12" s="70"/>
      <c r="AU12" s="71" t="s">
        <v>111</v>
      </c>
      <c r="AV12" s="70">
        <v>0</v>
      </c>
      <c r="AW12" s="70">
        <v>37</v>
      </c>
      <c r="AX12" s="72">
        <v>6925.66</v>
      </c>
      <c r="AY12" s="72">
        <v>0</v>
      </c>
      <c r="AZ12" s="72">
        <v>6925.66</v>
      </c>
      <c r="BA12" s="70">
        <f t="shared" si="2"/>
        <v>10</v>
      </c>
      <c r="BC12" s="71" t="s">
        <v>47</v>
      </c>
      <c r="BD12" s="71"/>
      <c r="BE12" s="71"/>
      <c r="BF12" s="71"/>
      <c r="BG12" s="71"/>
      <c r="BH12" s="71"/>
      <c r="BI12" s="71"/>
      <c r="BJ12" s="71"/>
      <c r="BK12" s="71">
        <v>0</v>
      </c>
      <c r="BL12" s="71">
        <v>39</v>
      </c>
      <c r="BM12" s="72">
        <v>10766.94</v>
      </c>
      <c r="BN12" s="72">
        <v>10766.94</v>
      </c>
      <c r="BO12" s="71">
        <f t="shared" si="3"/>
        <v>3</v>
      </c>
      <c r="BP12" s="72">
        <v>32992.6</v>
      </c>
      <c r="BQ12" s="71">
        <f t="shared" si="4"/>
        <v>15</v>
      </c>
    </row>
    <row r="13" spans="1:69" ht="30" x14ac:dyDescent="0.25">
      <c r="A13" s="3">
        <v>114884910025</v>
      </c>
      <c r="B13" s="3">
        <v>435970567</v>
      </c>
      <c r="C13" s="3">
        <v>45830.827361111114</v>
      </c>
      <c r="D13" s="3">
        <v>45830.840486111112</v>
      </c>
      <c r="E13" s="3" t="s">
        <v>421</v>
      </c>
      <c r="F13" s="71" t="s">
        <v>74</v>
      </c>
      <c r="G13" s="71" t="s">
        <v>91</v>
      </c>
      <c r="H13" s="71" t="s">
        <v>348</v>
      </c>
      <c r="I13" s="69" t="s">
        <v>44</v>
      </c>
      <c r="J13" s="70">
        <v>100</v>
      </c>
      <c r="K13" s="70">
        <v>4</v>
      </c>
      <c r="L13" s="70">
        <v>90</v>
      </c>
      <c r="M13" s="70">
        <v>2</v>
      </c>
      <c r="N13" s="70">
        <v>50</v>
      </c>
      <c r="O13" s="70">
        <v>12</v>
      </c>
      <c r="P13" s="70"/>
      <c r="Q13" s="71" t="s">
        <v>47</v>
      </c>
      <c r="R13" s="70">
        <v>18</v>
      </c>
      <c r="S13" s="70">
        <v>21</v>
      </c>
      <c r="T13" s="72">
        <v>3930.78</v>
      </c>
      <c r="U13" s="72">
        <v>10030</v>
      </c>
      <c r="V13" s="72">
        <v>13960.78</v>
      </c>
      <c r="W13" s="70">
        <f t="shared" si="0"/>
        <v>12</v>
      </c>
      <c r="Y13" s="69" t="s">
        <v>44</v>
      </c>
      <c r="Z13" s="70">
        <v>100</v>
      </c>
      <c r="AA13" s="70">
        <v>2</v>
      </c>
      <c r="AB13" s="70"/>
      <c r="AC13" s="70"/>
      <c r="AD13" s="70"/>
      <c r="AE13" s="70"/>
      <c r="AF13" s="71"/>
      <c r="AG13" s="70">
        <v>2</v>
      </c>
      <c r="AH13" s="70">
        <v>0</v>
      </c>
      <c r="AI13" s="72">
        <v>0</v>
      </c>
      <c r="AJ13" s="72">
        <v>1700</v>
      </c>
      <c r="AK13" s="72">
        <v>1700</v>
      </c>
      <c r="AL13" s="70">
        <f t="shared" si="1"/>
        <v>8</v>
      </c>
      <c r="AN13" s="69" t="s">
        <v>46</v>
      </c>
      <c r="AO13" s="70"/>
      <c r="AP13" s="70"/>
      <c r="AQ13" s="70"/>
      <c r="AR13" s="70"/>
      <c r="AS13" s="70"/>
      <c r="AT13" s="70"/>
      <c r="AU13" s="71"/>
      <c r="AV13" s="70">
        <v>0</v>
      </c>
      <c r="AW13" s="70">
        <v>37</v>
      </c>
      <c r="AX13" s="72">
        <v>6925.66</v>
      </c>
      <c r="AY13" s="72">
        <v>0</v>
      </c>
      <c r="AZ13" s="72">
        <v>6925.66</v>
      </c>
      <c r="BA13" s="70">
        <f t="shared" si="2"/>
        <v>10</v>
      </c>
      <c r="BC13" s="71" t="s">
        <v>47</v>
      </c>
      <c r="BD13" s="71"/>
      <c r="BE13" s="71"/>
      <c r="BF13" s="71"/>
      <c r="BG13" s="71"/>
      <c r="BH13" s="71"/>
      <c r="BI13" s="71"/>
      <c r="BJ13" s="71"/>
      <c r="BK13" s="71">
        <v>0</v>
      </c>
      <c r="BL13" s="71">
        <v>39</v>
      </c>
      <c r="BM13" s="72">
        <v>10766.94</v>
      </c>
      <c r="BN13" s="72">
        <v>10766.94</v>
      </c>
      <c r="BO13" s="71">
        <f t="shared" si="3"/>
        <v>3</v>
      </c>
      <c r="BP13" s="72">
        <v>33353.379999999997</v>
      </c>
      <c r="BQ13" s="71">
        <f t="shared" si="4"/>
        <v>13</v>
      </c>
    </row>
    <row r="14" spans="1:69" x14ac:dyDescent="0.25">
      <c r="A14" s="3">
        <v>114881737026</v>
      </c>
      <c r="B14" s="3">
        <v>435970628</v>
      </c>
      <c r="C14" s="3">
        <v>45825.606782407405</v>
      </c>
      <c r="D14" s="3">
        <v>45825.690972222219</v>
      </c>
      <c r="E14" s="3" t="s">
        <v>422</v>
      </c>
      <c r="F14" s="71" t="s">
        <v>74</v>
      </c>
      <c r="G14" s="71" t="s">
        <v>49</v>
      </c>
      <c r="H14" s="71" t="s">
        <v>348</v>
      </c>
      <c r="I14" s="69" t="s">
        <v>44</v>
      </c>
      <c r="J14" s="70">
        <v>100</v>
      </c>
      <c r="K14" s="70">
        <v>4</v>
      </c>
      <c r="L14" s="70">
        <v>90</v>
      </c>
      <c r="M14" s="70">
        <v>2</v>
      </c>
      <c r="N14" s="70">
        <v>50</v>
      </c>
      <c r="O14" s="70">
        <v>12</v>
      </c>
      <c r="P14" s="70"/>
      <c r="Q14" s="71" t="s">
        <v>177</v>
      </c>
      <c r="R14" s="70">
        <v>18</v>
      </c>
      <c r="S14" s="70">
        <v>21</v>
      </c>
      <c r="T14" s="72">
        <v>3930.78</v>
      </c>
      <c r="U14" s="72">
        <v>10030</v>
      </c>
      <c r="V14" s="72">
        <v>13960.78</v>
      </c>
      <c r="W14" s="70">
        <f t="shared" si="0"/>
        <v>12</v>
      </c>
      <c r="Y14" s="69" t="s">
        <v>44</v>
      </c>
      <c r="Z14" s="70">
        <v>100</v>
      </c>
      <c r="AA14" s="70">
        <v>2</v>
      </c>
      <c r="AB14" s="70"/>
      <c r="AC14" s="70"/>
      <c r="AD14" s="70"/>
      <c r="AE14" s="70"/>
      <c r="AF14" s="71" t="s">
        <v>179</v>
      </c>
      <c r="AG14" s="70">
        <v>100</v>
      </c>
      <c r="AH14" s="70">
        <v>0</v>
      </c>
      <c r="AI14" s="72">
        <v>0</v>
      </c>
      <c r="AJ14" s="72">
        <v>1700</v>
      </c>
      <c r="AK14" s="72">
        <v>1700</v>
      </c>
      <c r="AL14" s="70">
        <f t="shared" si="1"/>
        <v>8</v>
      </c>
      <c r="AN14" s="69" t="s">
        <v>44</v>
      </c>
      <c r="AO14" s="70">
        <v>100</v>
      </c>
      <c r="AP14" s="70">
        <v>4</v>
      </c>
      <c r="AQ14" s="70">
        <v>90</v>
      </c>
      <c r="AR14" s="70">
        <v>2</v>
      </c>
      <c r="AS14" s="70">
        <v>50</v>
      </c>
      <c r="AT14" s="70">
        <v>12</v>
      </c>
      <c r="AU14" s="71" t="s">
        <v>178</v>
      </c>
      <c r="AV14" s="70">
        <v>18</v>
      </c>
      <c r="AW14" s="70">
        <v>19</v>
      </c>
      <c r="AX14" s="72">
        <v>3556.42</v>
      </c>
      <c r="AY14" s="72">
        <v>10030</v>
      </c>
      <c r="AZ14" s="72">
        <v>13586.42</v>
      </c>
      <c r="BA14" s="70">
        <f t="shared" si="2"/>
        <v>9</v>
      </c>
      <c r="BC14" s="71" t="s">
        <v>47</v>
      </c>
      <c r="BD14" s="71"/>
      <c r="BE14" s="71"/>
      <c r="BF14" s="71"/>
      <c r="BG14" s="71"/>
      <c r="BH14" s="71"/>
      <c r="BI14" s="71"/>
      <c r="BJ14" s="71"/>
      <c r="BK14" s="71">
        <v>0</v>
      </c>
      <c r="BL14" s="71">
        <v>39</v>
      </c>
      <c r="BM14" s="72">
        <v>10766.94</v>
      </c>
      <c r="BN14" s="72">
        <v>10766.94</v>
      </c>
      <c r="BO14" s="71">
        <f t="shared" si="3"/>
        <v>3</v>
      </c>
      <c r="BP14" s="72">
        <v>40014.14</v>
      </c>
      <c r="BQ14" s="71">
        <f t="shared" si="4"/>
        <v>11</v>
      </c>
    </row>
    <row r="15" spans="1:69" x14ac:dyDescent="0.25">
      <c r="A15" s="3">
        <v>114881592671</v>
      </c>
      <c r="B15" s="3">
        <v>435970628</v>
      </c>
      <c r="C15" s="3">
        <v>45825.425879629627</v>
      </c>
      <c r="D15" s="3">
        <v>45825.570138888892</v>
      </c>
      <c r="E15" s="3" t="s">
        <v>422</v>
      </c>
      <c r="F15" s="71" t="s">
        <v>74</v>
      </c>
      <c r="G15" s="71" t="s">
        <v>49</v>
      </c>
      <c r="H15" s="71" t="s">
        <v>348</v>
      </c>
      <c r="I15" s="69" t="s">
        <v>44</v>
      </c>
      <c r="J15" s="70">
        <v>100</v>
      </c>
      <c r="K15" s="70">
        <v>4</v>
      </c>
      <c r="L15" s="70">
        <v>90</v>
      </c>
      <c r="M15" s="70">
        <v>2</v>
      </c>
      <c r="N15" s="70">
        <v>50</v>
      </c>
      <c r="O15" s="70">
        <v>12</v>
      </c>
      <c r="P15" s="70"/>
      <c r="Q15" s="71" t="s">
        <v>180</v>
      </c>
      <c r="R15" s="70">
        <v>18</v>
      </c>
      <c r="S15" s="70">
        <v>21</v>
      </c>
      <c r="T15" s="72">
        <v>3930.78</v>
      </c>
      <c r="U15" s="72">
        <v>10030</v>
      </c>
      <c r="V15" s="72">
        <v>13960.78</v>
      </c>
      <c r="W15" s="70">
        <f t="shared" si="0"/>
        <v>12</v>
      </c>
      <c r="Y15" s="69" t="s">
        <v>44</v>
      </c>
      <c r="Z15" s="70">
        <v>100</v>
      </c>
      <c r="AA15" s="70">
        <v>2</v>
      </c>
      <c r="AB15" s="70"/>
      <c r="AC15" s="70"/>
      <c r="AD15" s="70"/>
      <c r="AE15" s="70"/>
      <c r="AF15" s="71" t="s">
        <v>182</v>
      </c>
      <c r="AG15" s="70">
        <v>2</v>
      </c>
      <c r="AH15" s="70">
        <v>0</v>
      </c>
      <c r="AI15" s="72">
        <v>0</v>
      </c>
      <c r="AJ15" s="72">
        <v>1700</v>
      </c>
      <c r="AK15" s="72">
        <v>1700</v>
      </c>
      <c r="AL15" s="70">
        <f t="shared" si="1"/>
        <v>8</v>
      </c>
      <c r="AN15" s="69" t="s">
        <v>44</v>
      </c>
      <c r="AO15" s="70"/>
      <c r="AP15" s="70"/>
      <c r="AQ15" s="70"/>
      <c r="AR15" s="70"/>
      <c r="AS15" s="70"/>
      <c r="AT15" s="70"/>
      <c r="AU15" s="71" t="s">
        <v>181</v>
      </c>
      <c r="AV15" s="70">
        <v>0</v>
      </c>
      <c r="AW15" s="70">
        <v>37</v>
      </c>
      <c r="AX15" s="72">
        <v>6925.66</v>
      </c>
      <c r="AY15" s="72">
        <v>0</v>
      </c>
      <c r="AZ15" s="72">
        <v>6925.66</v>
      </c>
      <c r="BA15" s="70">
        <f t="shared" si="2"/>
        <v>10</v>
      </c>
      <c r="BC15" s="71" t="s">
        <v>47</v>
      </c>
      <c r="BD15" s="71"/>
      <c r="BE15" s="71"/>
      <c r="BF15" s="71"/>
      <c r="BG15" s="71"/>
      <c r="BH15" s="71"/>
      <c r="BI15" s="71"/>
      <c r="BJ15" s="71"/>
      <c r="BK15" s="71">
        <v>0</v>
      </c>
      <c r="BL15" s="71">
        <v>39</v>
      </c>
      <c r="BM15" s="72">
        <v>10766.94</v>
      </c>
      <c r="BN15" s="72">
        <v>10766.94</v>
      </c>
      <c r="BO15" s="71">
        <f t="shared" si="3"/>
        <v>3</v>
      </c>
      <c r="BP15" s="72">
        <v>33353.379999999997</v>
      </c>
      <c r="BQ15" s="71">
        <f t="shared" si="4"/>
        <v>13</v>
      </c>
    </row>
    <row r="16" spans="1:69" ht="45" x14ac:dyDescent="0.25">
      <c r="A16" s="3">
        <v>114881562734</v>
      </c>
      <c r="B16" s="3">
        <v>435970567</v>
      </c>
      <c r="C16" s="3">
        <v>45825.379270833335</v>
      </c>
      <c r="D16" s="3">
        <v>45825.380740740744</v>
      </c>
      <c r="E16" s="3" t="s">
        <v>423</v>
      </c>
      <c r="F16" s="71" t="s">
        <v>74</v>
      </c>
      <c r="G16" s="71" t="s">
        <v>81</v>
      </c>
      <c r="H16" s="71" t="s">
        <v>348</v>
      </c>
      <c r="I16" s="69" t="s">
        <v>46</v>
      </c>
      <c r="J16" s="70"/>
      <c r="K16" s="70"/>
      <c r="L16" s="70"/>
      <c r="M16" s="70"/>
      <c r="N16" s="70"/>
      <c r="O16" s="70"/>
      <c r="P16" s="70"/>
      <c r="Q16" s="71"/>
      <c r="R16" s="70">
        <v>0</v>
      </c>
      <c r="S16" s="70">
        <v>39</v>
      </c>
      <c r="T16" s="72">
        <v>10766.94</v>
      </c>
      <c r="U16" s="72">
        <v>0</v>
      </c>
      <c r="V16" s="72">
        <v>10766.94</v>
      </c>
      <c r="W16" s="70">
        <f t="shared" si="0"/>
        <v>17</v>
      </c>
      <c r="Y16" s="69" t="s">
        <v>46</v>
      </c>
      <c r="Z16" s="70"/>
      <c r="AA16" s="70"/>
      <c r="AB16" s="70"/>
      <c r="AC16" s="70"/>
      <c r="AD16" s="70"/>
      <c r="AE16" s="70"/>
      <c r="AF16" s="71"/>
      <c r="AG16" s="70">
        <v>0</v>
      </c>
      <c r="AH16" s="70">
        <v>2</v>
      </c>
      <c r="AI16" s="72">
        <v>374.36</v>
      </c>
      <c r="AJ16" s="72">
        <v>0</v>
      </c>
      <c r="AK16" s="72">
        <v>374.36</v>
      </c>
      <c r="AL16" s="70">
        <f t="shared" si="1"/>
        <v>15</v>
      </c>
      <c r="AN16" s="69" t="s">
        <v>46</v>
      </c>
      <c r="AO16" s="70"/>
      <c r="AP16" s="70"/>
      <c r="AQ16" s="70"/>
      <c r="AR16" s="70"/>
      <c r="AS16" s="70"/>
      <c r="AT16" s="70"/>
      <c r="AU16" s="71"/>
      <c r="AV16" s="70">
        <v>0</v>
      </c>
      <c r="AW16" s="70">
        <v>37</v>
      </c>
      <c r="AX16" s="72">
        <v>6925.66</v>
      </c>
      <c r="AY16" s="72">
        <v>0</v>
      </c>
      <c r="AZ16" s="72">
        <v>6925.66</v>
      </c>
      <c r="BA16" s="70">
        <f t="shared" si="2"/>
        <v>10</v>
      </c>
      <c r="BC16" s="71" t="s">
        <v>47</v>
      </c>
      <c r="BD16" s="71"/>
      <c r="BE16" s="71"/>
      <c r="BF16" s="71"/>
      <c r="BG16" s="71"/>
      <c r="BH16" s="71"/>
      <c r="BI16" s="71"/>
      <c r="BJ16" s="71"/>
      <c r="BK16" s="71">
        <v>0</v>
      </c>
      <c r="BL16" s="71">
        <v>39</v>
      </c>
      <c r="BM16" s="72">
        <v>10766.94</v>
      </c>
      <c r="BN16" s="72">
        <v>10766.94</v>
      </c>
      <c r="BO16" s="71">
        <f t="shared" si="3"/>
        <v>3</v>
      </c>
      <c r="BP16" s="72">
        <v>28833.9</v>
      </c>
      <c r="BQ16" s="71">
        <f t="shared" si="4"/>
        <v>17</v>
      </c>
    </row>
    <row r="17" spans="1:69" ht="45" x14ac:dyDescent="0.25">
      <c r="A17" s="3">
        <v>114885125074</v>
      </c>
      <c r="B17" s="3">
        <v>435970628</v>
      </c>
      <c r="C17" s="3">
        <v>45831.397326388891</v>
      </c>
      <c r="D17" s="3">
        <v>45831.420798611114</v>
      </c>
      <c r="E17" s="3" t="s">
        <v>424</v>
      </c>
      <c r="F17" s="71" t="s">
        <v>74</v>
      </c>
      <c r="G17" s="71" t="s">
        <v>51</v>
      </c>
      <c r="H17" s="71" t="s">
        <v>348</v>
      </c>
      <c r="I17" s="69" t="s">
        <v>30</v>
      </c>
      <c r="J17" s="70">
        <v>90</v>
      </c>
      <c r="K17" s="70">
        <v>6</v>
      </c>
      <c r="L17" s="70">
        <v>75</v>
      </c>
      <c r="M17" s="70">
        <v>6</v>
      </c>
      <c r="N17" s="70"/>
      <c r="O17" s="70"/>
      <c r="P17" s="70"/>
      <c r="Q17" s="71"/>
      <c r="R17" s="70">
        <v>12</v>
      </c>
      <c r="S17" s="70">
        <v>27</v>
      </c>
      <c r="T17" s="72">
        <v>5053.8600000000006</v>
      </c>
      <c r="U17" s="72">
        <v>8415</v>
      </c>
      <c r="V17" s="72">
        <v>13468.86</v>
      </c>
      <c r="W17" s="70">
        <f t="shared" si="0"/>
        <v>16</v>
      </c>
      <c r="Y17" s="69" t="s">
        <v>30</v>
      </c>
      <c r="Z17" s="70">
        <v>90</v>
      </c>
      <c r="AA17" s="70">
        <v>6</v>
      </c>
      <c r="AB17" s="70">
        <v>75</v>
      </c>
      <c r="AC17" s="70">
        <v>6</v>
      </c>
      <c r="AD17" s="70"/>
      <c r="AE17" s="70"/>
      <c r="AF17" s="71"/>
      <c r="AG17" s="70">
        <v>12</v>
      </c>
      <c r="AH17" s="70">
        <v>0</v>
      </c>
      <c r="AI17" s="72">
        <v>0</v>
      </c>
      <c r="AJ17" s="72">
        <v>8415</v>
      </c>
      <c r="AK17" s="72">
        <v>8415</v>
      </c>
      <c r="AL17" s="70">
        <f t="shared" si="1"/>
        <v>4</v>
      </c>
      <c r="AN17" s="69" t="s">
        <v>50</v>
      </c>
      <c r="AO17" s="70"/>
      <c r="AP17" s="70"/>
      <c r="AQ17" s="70"/>
      <c r="AR17" s="70"/>
      <c r="AS17" s="70"/>
      <c r="AT17" s="70"/>
      <c r="AU17" s="71"/>
      <c r="AV17" s="70">
        <v>0</v>
      </c>
      <c r="AW17" s="70">
        <v>37</v>
      </c>
      <c r="AX17" s="72">
        <v>6925.66</v>
      </c>
      <c r="AY17" s="72">
        <v>0</v>
      </c>
      <c r="AZ17" s="72">
        <v>6925.66</v>
      </c>
      <c r="BA17" s="70">
        <f t="shared" si="2"/>
        <v>10</v>
      </c>
      <c r="BC17" s="71" t="s">
        <v>84</v>
      </c>
      <c r="BD17" s="71">
        <v>90</v>
      </c>
      <c r="BE17" s="71">
        <v>6</v>
      </c>
      <c r="BF17" s="71">
        <v>75</v>
      </c>
      <c r="BG17" s="71">
        <v>6</v>
      </c>
      <c r="BH17" s="71"/>
      <c r="BI17" s="71"/>
      <c r="BJ17" s="71" t="s">
        <v>248</v>
      </c>
      <c r="BK17" s="71">
        <v>12</v>
      </c>
      <c r="BL17" s="71">
        <v>27</v>
      </c>
      <c r="BM17" s="72">
        <v>5053.8600000000006</v>
      </c>
      <c r="BN17" s="72">
        <v>13468.86</v>
      </c>
      <c r="BO17" s="71">
        <f t="shared" si="3"/>
        <v>2</v>
      </c>
      <c r="BP17" s="72">
        <v>42278.380000000005</v>
      </c>
      <c r="BQ17" s="71">
        <f t="shared" si="4"/>
        <v>10</v>
      </c>
    </row>
    <row r="18" spans="1:69" ht="30" x14ac:dyDescent="0.25">
      <c r="A18" s="3">
        <v>114885188291</v>
      </c>
      <c r="B18" s="3">
        <v>435970628</v>
      </c>
      <c r="C18" s="3">
        <v>45831.501504629632</v>
      </c>
      <c r="D18" s="3">
        <v>45831.504490740743</v>
      </c>
      <c r="E18" s="3" t="s">
        <v>425</v>
      </c>
      <c r="F18" s="71" t="s">
        <v>74</v>
      </c>
      <c r="G18" s="71" t="s">
        <v>43</v>
      </c>
      <c r="H18" s="71" t="s">
        <v>348</v>
      </c>
      <c r="I18" s="69" t="s">
        <v>44</v>
      </c>
      <c r="J18" s="70">
        <v>90</v>
      </c>
      <c r="K18" s="70">
        <v>6</v>
      </c>
      <c r="L18" s="70">
        <v>50</v>
      </c>
      <c r="M18" s="70">
        <v>12</v>
      </c>
      <c r="N18" s="70"/>
      <c r="O18" s="70"/>
      <c r="P18" s="70"/>
      <c r="Q18" s="71" t="s">
        <v>45</v>
      </c>
      <c r="R18" s="70">
        <v>18</v>
      </c>
      <c r="S18" s="70">
        <v>21</v>
      </c>
      <c r="T18" s="72">
        <v>3930.78</v>
      </c>
      <c r="U18" s="72">
        <v>9690</v>
      </c>
      <c r="V18" s="72">
        <v>13620.78</v>
      </c>
      <c r="W18" s="70">
        <f t="shared" si="0"/>
        <v>15</v>
      </c>
      <c r="Y18" s="69" t="s">
        <v>44</v>
      </c>
      <c r="Z18" s="70">
        <v>100</v>
      </c>
      <c r="AA18" s="70">
        <v>1</v>
      </c>
      <c r="AB18" s="70"/>
      <c r="AC18" s="70"/>
      <c r="AD18" s="70"/>
      <c r="AE18" s="70"/>
      <c r="AF18" s="71"/>
      <c r="AG18" s="70">
        <v>1</v>
      </c>
      <c r="AH18" s="70">
        <v>0</v>
      </c>
      <c r="AI18" s="72">
        <v>0</v>
      </c>
      <c r="AJ18" s="72">
        <v>850</v>
      </c>
      <c r="AK18" s="72">
        <v>850</v>
      </c>
      <c r="AL18" s="70">
        <f t="shared" si="1"/>
        <v>14</v>
      </c>
      <c r="AN18" s="69" t="s">
        <v>46</v>
      </c>
      <c r="AO18" s="70"/>
      <c r="AP18" s="70"/>
      <c r="AQ18" s="70"/>
      <c r="AR18" s="70"/>
      <c r="AS18" s="70"/>
      <c r="AT18" s="70"/>
      <c r="AU18" s="71"/>
      <c r="AV18" s="70">
        <v>0</v>
      </c>
      <c r="AW18" s="70">
        <v>37</v>
      </c>
      <c r="AX18" s="72">
        <v>6925.66</v>
      </c>
      <c r="AY18" s="72">
        <v>0</v>
      </c>
      <c r="AZ18" s="72">
        <v>6925.66</v>
      </c>
      <c r="BA18" s="70">
        <f t="shared" si="2"/>
        <v>10</v>
      </c>
      <c r="BC18" s="71" t="s">
        <v>47</v>
      </c>
      <c r="BD18" s="71"/>
      <c r="BE18" s="71"/>
      <c r="BF18" s="71"/>
      <c r="BG18" s="71"/>
      <c r="BH18" s="71"/>
      <c r="BI18" s="71"/>
      <c r="BJ18" s="71"/>
      <c r="BK18" s="71">
        <v>0</v>
      </c>
      <c r="BL18" s="71">
        <v>39</v>
      </c>
      <c r="BM18" s="72">
        <v>10766.94</v>
      </c>
      <c r="BN18" s="72">
        <v>10766.94</v>
      </c>
      <c r="BO18" s="71">
        <f t="shared" si="3"/>
        <v>3</v>
      </c>
      <c r="BP18" s="72">
        <v>32163.379999999997</v>
      </c>
      <c r="BQ18" s="71">
        <f t="shared" si="4"/>
        <v>16</v>
      </c>
    </row>
    <row r="19" spans="1:69" x14ac:dyDescent="0.25">
      <c r="A19" s="3">
        <v>114885211371</v>
      </c>
      <c r="B19" s="3">
        <v>435970628</v>
      </c>
      <c r="C19" s="3">
        <v>45831.52615740741</v>
      </c>
      <c r="D19" s="3">
        <v>45831.721192129633</v>
      </c>
      <c r="E19" s="3" t="s">
        <v>426</v>
      </c>
      <c r="F19" s="71" t="s">
        <v>74</v>
      </c>
      <c r="G19" s="71" t="s">
        <v>43</v>
      </c>
      <c r="H19" s="71" t="s">
        <v>348</v>
      </c>
      <c r="I19" s="69" t="s">
        <v>44</v>
      </c>
      <c r="J19" s="70">
        <v>100</v>
      </c>
      <c r="K19" s="70">
        <v>18</v>
      </c>
      <c r="L19" s="70"/>
      <c r="M19" s="70"/>
      <c r="N19" s="70"/>
      <c r="O19" s="70"/>
      <c r="P19" s="70"/>
      <c r="Q19" s="71" t="s">
        <v>305</v>
      </c>
      <c r="R19" s="70">
        <v>18</v>
      </c>
      <c r="S19" s="70">
        <v>21</v>
      </c>
      <c r="T19" s="72">
        <v>3930.78</v>
      </c>
      <c r="U19" s="72">
        <v>15300</v>
      </c>
      <c r="V19" s="72">
        <v>19230.78</v>
      </c>
      <c r="W19" s="70">
        <f t="shared" si="0"/>
        <v>6</v>
      </c>
      <c r="Y19" s="69" t="s">
        <v>44</v>
      </c>
      <c r="Z19" s="70">
        <v>100</v>
      </c>
      <c r="AA19" s="70">
        <v>4</v>
      </c>
      <c r="AB19" s="70"/>
      <c r="AC19" s="70"/>
      <c r="AD19" s="70"/>
      <c r="AE19" s="70"/>
      <c r="AF19" s="71" t="s">
        <v>307</v>
      </c>
      <c r="AG19" s="70">
        <v>4</v>
      </c>
      <c r="AH19" s="70">
        <v>0</v>
      </c>
      <c r="AI19" s="72">
        <v>0</v>
      </c>
      <c r="AJ19" s="72">
        <v>3400</v>
      </c>
      <c r="AK19" s="72">
        <v>3400</v>
      </c>
      <c r="AL19" s="70">
        <f t="shared" si="1"/>
        <v>5</v>
      </c>
      <c r="AN19" s="69" t="s">
        <v>44</v>
      </c>
      <c r="AO19" s="70">
        <v>100</v>
      </c>
      <c r="AP19" s="70">
        <v>16</v>
      </c>
      <c r="AQ19" s="70"/>
      <c r="AR19" s="70"/>
      <c r="AS19" s="70"/>
      <c r="AT19" s="70"/>
      <c r="AU19" s="71" t="s">
        <v>306</v>
      </c>
      <c r="AV19" s="70">
        <v>16</v>
      </c>
      <c r="AW19" s="70">
        <v>21</v>
      </c>
      <c r="AX19" s="72">
        <v>3930.78</v>
      </c>
      <c r="AY19" s="72">
        <v>13600</v>
      </c>
      <c r="AZ19" s="72">
        <v>17530.78</v>
      </c>
      <c r="BA19" s="70">
        <f t="shared" si="2"/>
        <v>6</v>
      </c>
      <c r="BC19" s="71" t="s">
        <v>47</v>
      </c>
      <c r="BD19" s="71"/>
      <c r="BE19" s="71"/>
      <c r="BF19" s="71"/>
      <c r="BG19" s="71"/>
      <c r="BH19" s="71"/>
      <c r="BI19" s="71"/>
      <c r="BJ19" s="71"/>
      <c r="BK19" s="71">
        <v>0</v>
      </c>
      <c r="BL19" s="71">
        <v>39</v>
      </c>
      <c r="BM19" s="72">
        <v>10766.94</v>
      </c>
      <c r="BN19" s="72">
        <v>10766.94</v>
      </c>
      <c r="BO19" s="71">
        <f t="shared" si="3"/>
        <v>3</v>
      </c>
      <c r="BP19" s="72">
        <v>50928.5</v>
      </c>
      <c r="BQ19" s="71">
        <f t="shared" si="4"/>
        <v>8</v>
      </c>
    </row>
    <row r="20" spans="1:69" x14ac:dyDescent="0.25">
      <c r="A20" s="3">
        <v>114880971160</v>
      </c>
      <c r="B20" s="3">
        <v>435970567</v>
      </c>
      <c r="C20" s="3">
        <v>45824.6171875</v>
      </c>
      <c r="D20" s="3">
        <v>45824.636990740742</v>
      </c>
      <c r="E20" s="3" t="s">
        <v>427</v>
      </c>
      <c r="F20" s="71" t="s">
        <v>74</v>
      </c>
      <c r="G20" s="71" t="s">
        <v>51</v>
      </c>
      <c r="H20" s="71" t="s">
        <v>348</v>
      </c>
      <c r="I20" s="69" t="s">
        <v>44</v>
      </c>
      <c r="J20" s="70">
        <v>100</v>
      </c>
      <c r="K20" s="70">
        <v>13</v>
      </c>
      <c r="L20" s="70">
        <v>50</v>
      </c>
      <c r="M20" s="70">
        <v>13</v>
      </c>
      <c r="N20" s="70"/>
      <c r="O20" s="70"/>
      <c r="P20" s="70"/>
      <c r="Q20" s="71" t="s">
        <v>333</v>
      </c>
      <c r="R20" s="70">
        <v>26</v>
      </c>
      <c r="S20" s="70">
        <v>13</v>
      </c>
      <c r="T20" s="72">
        <v>2433.34</v>
      </c>
      <c r="U20" s="72">
        <v>16575</v>
      </c>
      <c r="V20" s="72">
        <v>19008.34</v>
      </c>
      <c r="W20" s="70">
        <f t="shared" si="0"/>
        <v>9</v>
      </c>
      <c r="Y20" s="69" t="s">
        <v>44</v>
      </c>
      <c r="Z20" s="70"/>
      <c r="AA20" s="70"/>
      <c r="AB20" s="70"/>
      <c r="AC20" s="70"/>
      <c r="AD20" s="70"/>
      <c r="AE20" s="70"/>
      <c r="AF20" s="71" t="s">
        <v>335</v>
      </c>
      <c r="AG20" s="70">
        <v>0</v>
      </c>
      <c r="AH20" s="70">
        <v>2</v>
      </c>
      <c r="AI20" s="72">
        <v>374.36</v>
      </c>
      <c r="AJ20" s="72">
        <v>0</v>
      </c>
      <c r="AK20" s="72">
        <v>374.36</v>
      </c>
      <c r="AL20" s="70">
        <f t="shared" si="1"/>
        <v>15</v>
      </c>
      <c r="AN20" s="69" t="s">
        <v>44</v>
      </c>
      <c r="AO20" s="70"/>
      <c r="AP20" s="70"/>
      <c r="AQ20" s="70"/>
      <c r="AR20" s="70"/>
      <c r="AS20" s="70"/>
      <c r="AT20" s="70"/>
      <c r="AU20" s="71" t="s">
        <v>334</v>
      </c>
      <c r="AV20" s="70">
        <v>0</v>
      </c>
      <c r="AW20" s="70">
        <v>37</v>
      </c>
      <c r="AX20" s="72">
        <v>6925.66</v>
      </c>
      <c r="AY20" s="72">
        <v>0</v>
      </c>
      <c r="AZ20" s="72">
        <v>6925.66</v>
      </c>
      <c r="BA20" s="70">
        <f t="shared" si="2"/>
        <v>10</v>
      </c>
      <c r="BC20" s="71" t="s">
        <v>47</v>
      </c>
      <c r="BD20" s="71"/>
      <c r="BE20" s="71"/>
      <c r="BF20" s="71"/>
      <c r="BG20" s="71"/>
      <c r="BH20" s="71"/>
      <c r="BI20" s="71"/>
      <c r="BJ20" s="71"/>
      <c r="BK20" s="71">
        <v>0</v>
      </c>
      <c r="BL20" s="71">
        <v>39</v>
      </c>
      <c r="BM20" s="72">
        <v>10766.94</v>
      </c>
      <c r="BN20" s="72">
        <v>10766.94</v>
      </c>
      <c r="BO20" s="71">
        <f t="shared" si="3"/>
        <v>3</v>
      </c>
      <c r="BP20" s="72">
        <v>37075.300000000003</v>
      </c>
      <c r="BQ20" s="71">
        <f t="shared" si="4"/>
        <v>12</v>
      </c>
    </row>
  </sheetData>
  <sheetProtection algorithmName="SHA-512" hashValue="eM/MNBKV4mApZTELgnAaCdeIJuJL/4jrYL8JD9x4Dn1TlzpeT1hMeqmDp+k4w+O2UcePNstp1wYaq3po6P0jEQ==" saltValue="oBB9lIuwkEhg6gkLrN/nMg==" spinCount="100000" sheet="1" objects="1" scenarios="1" autoFilter="0"/>
  <autoFilter ref="A2:BQ20"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3653B-9923-47E7-A16C-589DFB757D65}">
  <sheetPr codeName="Sheet15"/>
  <dimension ref="A1:BQ10"/>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1.5703125" style="3" customWidth="1" outlineLevel="1"/>
    <col min="32" max="32" width="58.42578125"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114881775197</v>
      </c>
      <c r="B3" s="3">
        <v>435970628</v>
      </c>
      <c r="C3" s="3">
        <v>45825.638888888891</v>
      </c>
      <c r="D3" s="3">
        <v>45825.640243055554</v>
      </c>
      <c r="E3" s="3" t="s">
        <v>428</v>
      </c>
      <c r="F3" s="71" t="s">
        <v>48</v>
      </c>
      <c r="G3" s="71" t="s">
        <v>49</v>
      </c>
      <c r="H3" s="71" t="s">
        <v>348</v>
      </c>
      <c r="I3" s="80" t="s">
        <v>46</v>
      </c>
      <c r="J3" s="81"/>
      <c r="K3" s="81"/>
      <c r="L3" s="81"/>
      <c r="M3" s="81"/>
      <c r="N3" s="81"/>
      <c r="O3" s="81"/>
      <c r="P3" s="81"/>
      <c r="Q3" s="82"/>
      <c r="R3" s="81">
        <v>0</v>
      </c>
      <c r="S3" s="81">
        <v>39</v>
      </c>
      <c r="T3" s="83">
        <v>10766.94</v>
      </c>
      <c r="U3" s="83">
        <v>0</v>
      </c>
      <c r="V3" s="83">
        <v>10766.94</v>
      </c>
      <c r="W3" s="81">
        <f>_xlfn.RANK.EQ(V3,V:V,0)</f>
        <v>5</v>
      </c>
      <c r="Y3" s="80" t="s">
        <v>46</v>
      </c>
      <c r="Z3" s="81"/>
      <c r="AA3" s="81"/>
      <c r="AB3" s="81"/>
      <c r="AC3" s="81"/>
      <c r="AD3" s="81"/>
      <c r="AE3" s="81"/>
      <c r="AF3" s="82"/>
      <c r="AG3" s="81">
        <v>0</v>
      </c>
      <c r="AH3" s="81">
        <v>2</v>
      </c>
      <c r="AI3" s="83">
        <v>374.36</v>
      </c>
      <c r="AJ3" s="83">
        <v>0</v>
      </c>
      <c r="AK3" s="83">
        <v>374.36</v>
      </c>
      <c r="AL3" s="81">
        <f>_xlfn.RANK.EQ(AK3,AK:AK,0)</f>
        <v>5</v>
      </c>
      <c r="AN3" s="80" t="s">
        <v>50</v>
      </c>
      <c r="AO3" s="81"/>
      <c r="AP3" s="81"/>
      <c r="AQ3" s="81"/>
      <c r="AR3" s="81"/>
      <c r="AS3" s="81"/>
      <c r="AT3" s="82"/>
      <c r="AU3" s="82"/>
      <c r="AV3" s="81">
        <v>0</v>
      </c>
      <c r="AW3" s="81">
        <v>37</v>
      </c>
      <c r="AX3" s="83">
        <v>6925.66</v>
      </c>
      <c r="AY3" s="83">
        <v>0</v>
      </c>
      <c r="AZ3" s="83">
        <v>6925.66</v>
      </c>
      <c r="BA3" s="81">
        <f>_xlfn.RANK.EQ(AZ3,AZ:AZ,0)</f>
        <v>2</v>
      </c>
      <c r="BC3" s="82" t="s">
        <v>47</v>
      </c>
      <c r="BD3" s="81"/>
      <c r="BE3" s="81"/>
      <c r="BF3" s="81"/>
      <c r="BG3" s="81"/>
      <c r="BH3" s="81"/>
      <c r="BI3" s="81"/>
      <c r="BJ3" s="82"/>
      <c r="BK3" s="81">
        <v>0</v>
      </c>
      <c r="BL3" s="81">
        <v>39</v>
      </c>
      <c r="BM3" s="83">
        <v>10766.94</v>
      </c>
      <c r="BN3" s="83">
        <v>10766.94</v>
      </c>
      <c r="BO3" s="81">
        <f>_xlfn.RANK.EQ(BN3,BN:BN,0)</f>
        <v>2</v>
      </c>
      <c r="BP3" s="71">
        <v>28833.9</v>
      </c>
      <c r="BQ3" s="71">
        <f>_xlfn.RANK.EQ(BP3,BP:BP,0)</f>
        <v>5</v>
      </c>
    </row>
    <row r="4" spans="1:69" ht="25.5" customHeight="1" x14ac:dyDescent="0.25">
      <c r="A4" s="3">
        <v>114881589666</v>
      </c>
      <c r="B4" s="3">
        <v>435970628</v>
      </c>
      <c r="C4" s="3">
        <v>45825.422164351854</v>
      </c>
      <c r="D4" s="3">
        <v>45825.432534722226</v>
      </c>
      <c r="E4" s="3" t="s">
        <v>429</v>
      </c>
      <c r="F4" s="71" t="s">
        <v>48</v>
      </c>
      <c r="G4" s="71" t="s">
        <v>91</v>
      </c>
      <c r="H4" s="71" t="s">
        <v>348</v>
      </c>
      <c r="I4" s="69" t="s">
        <v>44</v>
      </c>
      <c r="J4" s="70">
        <v>100</v>
      </c>
      <c r="K4" s="70">
        <v>14</v>
      </c>
      <c r="L4" s="70">
        <v>50</v>
      </c>
      <c r="M4" s="70">
        <v>4</v>
      </c>
      <c r="N4" s="70"/>
      <c r="O4" s="70"/>
      <c r="P4" s="70"/>
      <c r="Q4" s="71"/>
      <c r="R4" s="70">
        <v>18</v>
      </c>
      <c r="S4" s="70">
        <v>21</v>
      </c>
      <c r="T4" s="72">
        <v>3930.78</v>
      </c>
      <c r="U4" s="72">
        <v>13600</v>
      </c>
      <c r="V4" s="72">
        <v>17530.78</v>
      </c>
      <c r="W4" s="70">
        <f t="shared" ref="W4:W9" si="0">_xlfn.RANK.EQ(V4,V:V,0)</f>
        <v>4</v>
      </c>
      <c r="Y4" s="69" t="s">
        <v>44</v>
      </c>
      <c r="Z4" s="70">
        <v>100</v>
      </c>
      <c r="AA4" s="70">
        <v>2</v>
      </c>
      <c r="AB4" s="70"/>
      <c r="AC4" s="70"/>
      <c r="AD4" s="70"/>
      <c r="AE4" s="70"/>
      <c r="AF4" s="71"/>
      <c r="AG4" s="70">
        <v>2</v>
      </c>
      <c r="AH4" s="70">
        <v>0</v>
      </c>
      <c r="AI4" s="72">
        <v>0</v>
      </c>
      <c r="AJ4" s="72">
        <v>1700</v>
      </c>
      <c r="AK4" s="72">
        <v>1700</v>
      </c>
      <c r="AL4" s="70">
        <f t="shared" ref="AL4:AL9" si="1">_xlfn.RANK.EQ(AK4,AK:AK,0)</f>
        <v>4</v>
      </c>
      <c r="AN4" s="69" t="s">
        <v>46</v>
      </c>
      <c r="AO4" s="70"/>
      <c r="AP4" s="70"/>
      <c r="AQ4" s="70"/>
      <c r="AR4" s="70"/>
      <c r="AS4" s="70"/>
      <c r="AT4" s="71"/>
      <c r="AU4" s="71"/>
      <c r="AV4" s="70">
        <v>0</v>
      </c>
      <c r="AW4" s="70">
        <v>37</v>
      </c>
      <c r="AX4" s="72">
        <v>6925.66</v>
      </c>
      <c r="AY4" s="72">
        <v>0</v>
      </c>
      <c r="AZ4" s="72">
        <v>6925.66</v>
      </c>
      <c r="BA4" s="70">
        <f t="shared" ref="BA4:BA9" si="2">_xlfn.RANK.EQ(AZ4,AZ:AZ,0)</f>
        <v>2</v>
      </c>
      <c r="BC4" s="71" t="s">
        <v>47</v>
      </c>
      <c r="BD4" s="70"/>
      <c r="BE4" s="70"/>
      <c r="BF4" s="70"/>
      <c r="BG4" s="70"/>
      <c r="BH4" s="70"/>
      <c r="BI4" s="70"/>
      <c r="BJ4" s="71"/>
      <c r="BK4" s="70">
        <v>0</v>
      </c>
      <c r="BL4" s="70">
        <v>39</v>
      </c>
      <c r="BM4" s="72">
        <v>10766.94</v>
      </c>
      <c r="BN4" s="72">
        <v>10766.94</v>
      </c>
      <c r="BO4" s="70">
        <f t="shared" ref="BO4:BO9" si="3">_xlfn.RANK.EQ(BN4,BN:BN,0)</f>
        <v>2</v>
      </c>
      <c r="BP4" s="71">
        <v>36923.379999999997</v>
      </c>
      <c r="BQ4" s="71">
        <f t="shared" ref="BQ4:BQ9" si="4">_xlfn.RANK.EQ(BP4,BP:BP,0)</f>
        <v>4</v>
      </c>
    </row>
    <row r="5" spans="1:69" x14ac:dyDescent="0.25">
      <c r="A5" s="3">
        <v>114881725854</v>
      </c>
      <c r="B5" s="3">
        <v>435970648</v>
      </c>
      <c r="C5" s="3">
        <v>45825.593981481485</v>
      </c>
      <c r="D5" s="3">
        <v>45833.737847222219</v>
      </c>
      <c r="E5" s="3" t="s">
        <v>430</v>
      </c>
      <c r="F5" s="71" t="s">
        <v>48</v>
      </c>
      <c r="G5" s="71" t="s">
        <v>61</v>
      </c>
      <c r="H5" s="71" t="s">
        <v>348</v>
      </c>
      <c r="I5" s="69" t="s">
        <v>44</v>
      </c>
      <c r="J5" s="70">
        <v>100</v>
      </c>
      <c r="K5" s="70">
        <v>26</v>
      </c>
      <c r="L5" s="70"/>
      <c r="M5" s="70"/>
      <c r="N5" s="70"/>
      <c r="O5" s="70"/>
      <c r="P5" s="70"/>
      <c r="Q5" s="71" t="s">
        <v>93</v>
      </c>
      <c r="R5" s="70">
        <v>26</v>
      </c>
      <c r="S5" s="70">
        <v>13</v>
      </c>
      <c r="T5" s="72">
        <v>2433.34</v>
      </c>
      <c r="U5" s="72">
        <v>22100</v>
      </c>
      <c r="V5" s="72">
        <v>24533.34</v>
      </c>
      <c r="W5" s="70">
        <f t="shared" si="0"/>
        <v>2</v>
      </c>
      <c r="Y5" s="69" t="s">
        <v>44</v>
      </c>
      <c r="Z5" s="70">
        <v>100</v>
      </c>
      <c r="AA5" s="70">
        <v>12</v>
      </c>
      <c r="AB5" s="70"/>
      <c r="AC5" s="70"/>
      <c r="AD5" s="70"/>
      <c r="AE5" s="70"/>
      <c r="AF5" s="71" t="s">
        <v>93</v>
      </c>
      <c r="AG5" s="70">
        <v>12</v>
      </c>
      <c r="AH5" s="70">
        <v>0</v>
      </c>
      <c r="AI5" s="72">
        <v>0</v>
      </c>
      <c r="AJ5" s="72">
        <v>10200</v>
      </c>
      <c r="AK5" s="72">
        <v>10200</v>
      </c>
      <c r="AL5" s="70">
        <f t="shared" si="1"/>
        <v>2</v>
      </c>
      <c r="AN5" s="69" t="s">
        <v>44</v>
      </c>
      <c r="AO5" s="70">
        <v>100</v>
      </c>
      <c r="AP5" s="70">
        <v>26</v>
      </c>
      <c r="AQ5" s="70"/>
      <c r="AR5" s="70"/>
      <c r="AS5" s="70"/>
      <c r="AT5" s="71"/>
      <c r="AU5" s="71" t="s">
        <v>93</v>
      </c>
      <c r="AV5" s="70">
        <v>26</v>
      </c>
      <c r="AW5" s="70">
        <v>11</v>
      </c>
      <c r="AX5" s="72">
        <v>2058.98</v>
      </c>
      <c r="AY5" s="72">
        <v>22100</v>
      </c>
      <c r="AZ5" s="72">
        <v>24158.98</v>
      </c>
      <c r="BA5" s="70">
        <f t="shared" si="2"/>
        <v>1</v>
      </c>
      <c r="BC5" s="71" t="s">
        <v>47</v>
      </c>
      <c r="BD5" s="70"/>
      <c r="BE5" s="70"/>
      <c r="BF5" s="70"/>
      <c r="BG5" s="70"/>
      <c r="BH5" s="70"/>
      <c r="BI5" s="70"/>
      <c r="BJ5" s="71"/>
      <c r="BK5" s="70">
        <v>0</v>
      </c>
      <c r="BL5" s="70">
        <v>39</v>
      </c>
      <c r="BM5" s="72">
        <v>10766.94</v>
      </c>
      <c r="BN5" s="72">
        <v>10766.94</v>
      </c>
      <c r="BO5" s="70">
        <f t="shared" si="3"/>
        <v>2</v>
      </c>
      <c r="BP5" s="71">
        <v>69659.259999999995</v>
      </c>
      <c r="BQ5" s="71">
        <f t="shared" si="4"/>
        <v>1</v>
      </c>
    </row>
    <row r="6" spans="1:69" ht="45" x14ac:dyDescent="0.25">
      <c r="A6" s="3">
        <v>114882589667</v>
      </c>
      <c r="B6" s="3">
        <v>435970540</v>
      </c>
      <c r="C6" s="3">
        <v>45826.624444444446</v>
      </c>
      <c r="D6" s="3">
        <v>45826.638738425929</v>
      </c>
      <c r="E6" s="3" t="s">
        <v>431</v>
      </c>
      <c r="F6" s="71" t="s">
        <v>48</v>
      </c>
      <c r="G6" s="71" t="s">
        <v>51</v>
      </c>
      <c r="H6" s="71" t="s">
        <v>348</v>
      </c>
      <c r="I6" s="69" t="s">
        <v>46</v>
      </c>
      <c r="J6" s="70"/>
      <c r="K6" s="70"/>
      <c r="L6" s="70"/>
      <c r="M6" s="70"/>
      <c r="N6" s="70"/>
      <c r="O6" s="70"/>
      <c r="P6" s="70"/>
      <c r="Q6" s="71"/>
      <c r="R6" s="70">
        <v>0</v>
      </c>
      <c r="S6" s="70">
        <v>39</v>
      </c>
      <c r="T6" s="72">
        <v>10766.94</v>
      </c>
      <c r="U6" s="72">
        <v>0</v>
      </c>
      <c r="V6" s="72">
        <v>10766.94</v>
      </c>
      <c r="W6" s="70">
        <f t="shared" si="0"/>
        <v>5</v>
      </c>
      <c r="Y6" s="69" t="s">
        <v>46</v>
      </c>
      <c r="Z6" s="70"/>
      <c r="AA6" s="70"/>
      <c r="AB6" s="70"/>
      <c r="AC6" s="70"/>
      <c r="AD6" s="70"/>
      <c r="AE6" s="70"/>
      <c r="AF6" s="71"/>
      <c r="AG6" s="70">
        <v>0</v>
      </c>
      <c r="AH6" s="70">
        <v>2</v>
      </c>
      <c r="AI6" s="72">
        <v>374.36</v>
      </c>
      <c r="AJ6" s="72">
        <v>0</v>
      </c>
      <c r="AK6" s="72">
        <v>374.36</v>
      </c>
      <c r="AL6" s="70">
        <f t="shared" si="1"/>
        <v>5</v>
      </c>
      <c r="AN6" s="69" t="s">
        <v>46</v>
      </c>
      <c r="AO6" s="70"/>
      <c r="AP6" s="70"/>
      <c r="AQ6" s="70"/>
      <c r="AR6" s="70"/>
      <c r="AS6" s="70"/>
      <c r="AT6" s="71"/>
      <c r="AU6" s="71"/>
      <c r="AV6" s="70">
        <v>0</v>
      </c>
      <c r="AW6" s="70">
        <v>37</v>
      </c>
      <c r="AX6" s="72">
        <v>6925.66</v>
      </c>
      <c r="AY6" s="72">
        <v>0</v>
      </c>
      <c r="AZ6" s="72">
        <v>6925.66</v>
      </c>
      <c r="BA6" s="70">
        <f t="shared" si="2"/>
        <v>2</v>
      </c>
      <c r="BC6" s="71" t="s">
        <v>47</v>
      </c>
      <c r="BD6" s="70"/>
      <c r="BE6" s="70"/>
      <c r="BF6" s="70"/>
      <c r="BG6" s="70"/>
      <c r="BH6" s="70"/>
      <c r="BI6" s="70"/>
      <c r="BJ6" s="71"/>
      <c r="BK6" s="70">
        <v>0</v>
      </c>
      <c r="BL6" s="70">
        <v>39</v>
      </c>
      <c r="BM6" s="72">
        <v>10766.94</v>
      </c>
      <c r="BN6" s="72">
        <v>10766.94</v>
      </c>
      <c r="BO6" s="70">
        <f t="shared" si="3"/>
        <v>2</v>
      </c>
      <c r="BP6" s="71">
        <v>28833.9</v>
      </c>
      <c r="BQ6" s="71">
        <f t="shared" si="4"/>
        <v>5</v>
      </c>
    </row>
    <row r="7" spans="1:69" ht="45" x14ac:dyDescent="0.25">
      <c r="A7" s="3">
        <v>114887528678</v>
      </c>
      <c r="B7" s="3">
        <v>435970628</v>
      </c>
      <c r="C7" s="3">
        <v>45834.547210648147</v>
      </c>
      <c r="D7" s="3">
        <v>45834.553425925929</v>
      </c>
      <c r="E7" s="3" t="s">
        <v>432</v>
      </c>
      <c r="F7" s="71" t="s">
        <v>48</v>
      </c>
      <c r="G7" s="71" t="s">
        <v>81</v>
      </c>
      <c r="H7" s="71" t="s">
        <v>348</v>
      </c>
      <c r="I7" s="69" t="s">
        <v>30</v>
      </c>
      <c r="J7" s="70">
        <v>100</v>
      </c>
      <c r="K7" s="70">
        <v>18</v>
      </c>
      <c r="L7" s="70"/>
      <c r="M7" s="70"/>
      <c r="N7" s="70"/>
      <c r="O7" s="70"/>
      <c r="P7" s="70"/>
      <c r="Q7" s="71"/>
      <c r="R7" s="70">
        <v>18</v>
      </c>
      <c r="S7" s="70">
        <v>21</v>
      </c>
      <c r="T7" s="72">
        <v>3930.78</v>
      </c>
      <c r="U7" s="72">
        <v>15300</v>
      </c>
      <c r="V7" s="72">
        <v>19230.78</v>
      </c>
      <c r="W7" s="70">
        <f t="shared" si="0"/>
        <v>3</v>
      </c>
      <c r="Y7" s="69" t="s">
        <v>30</v>
      </c>
      <c r="Z7" s="70">
        <v>100</v>
      </c>
      <c r="AA7" s="70">
        <v>18</v>
      </c>
      <c r="AB7" s="70"/>
      <c r="AC7" s="70"/>
      <c r="AD7" s="70"/>
      <c r="AE7" s="70"/>
      <c r="AF7" s="71"/>
      <c r="AG7" s="70">
        <v>18</v>
      </c>
      <c r="AH7" s="70">
        <v>0</v>
      </c>
      <c r="AI7" s="72">
        <v>0</v>
      </c>
      <c r="AJ7" s="72">
        <v>15300</v>
      </c>
      <c r="AK7" s="72">
        <v>15300</v>
      </c>
      <c r="AL7" s="70">
        <f t="shared" si="1"/>
        <v>1</v>
      </c>
      <c r="AN7" s="69" t="s">
        <v>50</v>
      </c>
      <c r="AO7" s="70"/>
      <c r="AP7" s="70"/>
      <c r="AQ7" s="70"/>
      <c r="AR7" s="70"/>
      <c r="AS7" s="70"/>
      <c r="AT7" s="71"/>
      <c r="AU7" s="71"/>
      <c r="AV7" s="70">
        <v>0</v>
      </c>
      <c r="AW7" s="70">
        <v>37</v>
      </c>
      <c r="AX7" s="72">
        <v>6925.66</v>
      </c>
      <c r="AY7" s="72">
        <v>0</v>
      </c>
      <c r="AZ7" s="72">
        <v>6925.66</v>
      </c>
      <c r="BA7" s="70">
        <f t="shared" si="2"/>
        <v>2</v>
      </c>
      <c r="BC7" s="71" t="s">
        <v>84</v>
      </c>
      <c r="BD7" s="70">
        <v>100</v>
      </c>
      <c r="BE7" s="70">
        <v>18</v>
      </c>
      <c r="BF7" s="70"/>
      <c r="BG7" s="70"/>
      <c r="BH7" s="70"/>
      <c r="BI7" s="70"/>
      <c r="BJ7" s="71" t="s">
        <v>283</v>
      </c>
      <c r="BK7" s="70">
        <v>18</v>
      </c>
      <c r="BL7" s="70">
        <v>21</v>
      </c>
      <c r="BM7" s="72">
        <v>3930.78</v>
      </c>
      <c r="BN7" s="72">
        <v>19230.78</v>
      </c>
      <c r="BO7" s="70">
        <f t="shared" si="3"/>
        <v>1</v>
      </c>
      <c r="BP7" s="71">
        <v>60687.22</v>
      </c>
      <c r="BQ7" s="71">
        <f t="shared" si="4"/>
        <v>3</v>
      </c>
    </row>
    <row r="8" spans="1:69" ht="30" x14ac:dyDescent="0.25">
      <c r="A8" s="3">
        <v>114881669241</v>
      </c>
      <c r="B8" s="3">
        <v>435970628</v>
      </c>
      <c r="C8" s="3">
        <v>45825.536863425928</v>
      </c>
      <c r="D8" s="3">
        <v>45825.550474537034</v>
      </c>
      <c r="E8" s="3" t="s">
        <v>433</v>
      </c>
      <c r="F8" s="71" t="s">
        <v>48</v>
      </c>
      <c r="G8" s="71" t="s">
        <v>81</v>
      </c>
      <c r="H8" s="71" t="s">
        <v>348</v>
      </c>
      <c r="I8" s="69" t="s">
        <v>44</v>
      </c>
      <c r="J8" s="70">
        <v>100</v>
      </c>
      <c r="K8" s="70">
        <v>52</v>
      </c>
      <c r="L8" s="70"/>
      <c r="M8" s="70"/>
      <c r="N8" s="70"/>
      <c r="O8" s="70"/>
      <c r="P8" s="70"/>
      <c r="Q8" s="71" t="s">
        <v>303</v>
      </c>
      <c r="R8" s="70">
        <v>52</v>
      </c>
      <c r="S8" s="70">
        <v>0</v>
      </c>
      <c r="T8" s="72">
        <v>0</v>
      </c>
      <c r="U8" s="72">
        <v>44200</v>
      </c>
      <c r="V8" s="72">
        <v>44200</v>
      </c>
      <c r="W8" s="70">
        <f t="shared" si="0"/>
        <v>1</v>
      </c>
      <c r="Y8" s="69" t="s">
        <v>44</v>
      </c>
      <c r="Z8" s="70">
        <v>100</v>
      </c>
      <c r="AA8" s="70">
        <v>4</v>
      </c>
      <c r="AB8" s="70"/>
      <c r="AC8" s="70"/>
      <c r="AD8" s="70"/>
      <c r="AE8" s="70"/>
      <c r="AF8" s="71" t="s">
        <v>304</v>
      </c>
      <c r="AG8" s="70">
        <v>4</v>
      </c>
      <c r="AH8" s="70">
        <v>0</v>
      </c>
      <c r="AI8" s="72">
        <v>0</v>
      </c>
      <c r="AJ8" s="72">
        <v>3400</v>
      </c>
      <c r="AK8" s="72">
        <v>3400</v>
      </c>
      <c r="AL8" s="70">
        <f t="shared" si="1"/>
        <v>3</v>
      </c>
      <c r="AN8" s="69" t="s">
        <v>46</v>
      </c>
      <c r="AO8" s="70"/>
      <c r="AP8" s="70"/>
      <c r="AQ8" s="70"/>
      <c r="AR8" s="70"/>
      <c r="AS8" s="70"/>
      <c r="AT8" s="71"/>
      <c r="AU8" s="71"/>
      <c r="AV8" s="70">
        <v>0</v>
      </c>
      <c r="AW8" s="70">
        <v>37</v>
      </c>
      <c r="AX8" s="72">
        <v>6925.66</v>
      </c>
      <c r="AY8" s="72">
        <v>0</v>
      </c>
      <c r="AZ8" s="72">
        <v>6925.66</v>
      </c>
      <c r="BA8" s="70">
        <f t="shared" si="2"/>
        <v>2</v>
      </c>
      <c r="BC8" s="71" t="s">
        <v>47</v>
      </c>
      <c r="BD8" s="70"/>
      <c r="BE8" s="70"/>
      <c r="BF8" s="70"/>
      <c r="BG8" s="70"/>
      <c r="BH8" s="70"/>
      <c r="BI8" s="70"/>
      <c r="BJ8" s="71"/>
      <c r="BK8" s="70">
        <v>0</v>
      </c>
      <c r="BL8" s="70">
        <v>39</v>
      </c>
      <c r="BM8" s="72">
        <v>10766.94</v>
      </c>
      <c r="BN8" s="72">
        <v>10766.94</v>
      </c>
      <c r="BO8" s="70">
        <f t="shared" si="3"/>
        <v>2</v>
      </c>
      <c r="BP8" s="71">
        <v>65292.600000000006</v>
      </c>
      <c r="BQ8" s="71">
        <f t="shared" si="4"/>
        <v>2</v>
      </c>
    </row>
    <row r="9" spans="1:69" ht="45" x14ac:dyDescent="0.25">
      <c r="A9" s="3">
        <v>114881597237</v>
      </c>
      <c r="B9" s="3">
        <v>435970628</v>
      </c>
      <c r="C9" s="3">
        <v>45825.422233796293</v>
      </c>
      <c r="D9" s="3">
        <v>45825.440868055557</v>
      </c>
      <c r="E9" s="3" t="s">
        <v>434</v>
      </c>
      <c r="F9" s="71" t="s">
        <v>48</v>
      </c>
      <c r="G9" s="71" t="s">
        <v>91</v>
      </c>
      <c r="H9" s="71" t="s">
        <v>348</v>
      </c>
      <c r="I9" s="69" t="s">
        <v>46</v>
      </c>
      <c r="J9" s="70"/>
      <c r="K9" s="70"/>
      <c r="L9" s="70"/>
      <c r="M9" s="70"/>
      <c r="N9" s="70"/>
      <c r="O9" s="70"/>
      <c r="P9" s="70"/>
      <c r="Q9" s="71"/>
      <c r="R9" s="70">
        <v>0</v>
      </c>
      <c r="S9" s="70">
        <v>39</v>
      </c>
      <c r="T9" s="72">
        <v>10766.94</v>
      </c>
      <c r="U9" s="72">
        <v>0</v>
      </c>
      <c r="V9" s="72">
        <v>10766.94</v>
      </c>
      <c r="W9" s="70">
        <f t="shared" si="0"/>
        <v>5</v>
      </c>
      <c r="Y9" s="69" t="s">
        <v>46</v>
      </c>
      <c r="Z9" s="70"/>
      <c r="AA9" s="70"/>
      <c r="AB9" s="70"/>
      <c r="AC9" s="70"/>
      <c r="AD9" s="70"/>
      <c r="AE9" s="70"/>
      <c r="AF9" s="71"/>
      <c r="AG9" s="70">
        <v>0</v>
      </c>
      <c r="AH9" s="70">
        <v>2</v>
      </c>
      <c r="AI9" s="72">
        <v>374.36</v>
      </c>
      <c r="AJ9" s="72">
        <v>0</v>
      </c>
      <c r="AK9" s="72">
        <v>374.36</v>
      </c>
      <c r="AL9" s="70">
        <f t="shared" si="1"/>
        <v>5</v>
      </c>
      <c r="AN9" s="69" t="s">
        <v>46</v>
      </c>
      <c r="AO9" s="70"/>
      <c r="AP9" s="70"/>
      <c r="AQ9" s="70"/>
      <c r="AR9" s="70"/>
      <c r="AS9" s="70"/>
      <c r="AT9" s="71"/>
      <c r="AU9" s="71"/>
      <c r="AV9" s="70">
        <v>0</v>
      </c>
      <c r="AW9" s="70">
        <v>37</v>
      </c>
      <c r="AX9" s="72">
        <v>6925.66</v>
      </c>
      <c r="AY9" s="72">
        <v>0</v>
      </c>
      <c r="AZ9" s="72">
        <v>6925.66</v>
      </c>
      <c r="BA9" s="70">
        <f t="shared" si="2"/>
        <v>2</v>
      </c>
      <c r="BC9" s="71" t="s">
        <v>47</v>
      </c>
      <c r="BD9" s="70"/>
      <c r="BE9" s="70"/>
      <c r="BF9" s="70"/>
      <c r="BG9" s="70"/>
      <c r="BH9" s="70"/>
      <c r="BI9" s="70"/>
      <c r="BJ9" s="71"/>
      <c r="BK9" s="70">
        <v>0</v>
      </c>
      <c r="BL9" s="70">
        <v>39</v>
      </c>
      <c r="BM9" s="72">
        <v>10766.94</v>
      </c>
      <c r="BN9" s="72">
        <v>10766.94</v>
      </c>
      <c r="BO9" s="70">
        <f t="shared" si="3"/>
        <v>2</v>
      </c>
      <c r="BP9" s="71">
        <v>28833.9</v>
      </c>
      <c r="BQ9" s="71">
        <f t="shared" si="4"/>
        <v>5</v>
      </c>
    </row>
    <row r="10" spans="1:69" x14ac:dyDescent="0.25">
      <c r="BA10" s="6"/>
    </row>
  </sheetData>
  <sheetProtection algorithmName="SHA-512" hashValue="UMtE/+O30RByW18h0pEyGpBkysrJEdWIso6CJKpMfuINTFN7mz2obfdiNNLRYFxDe85xNPKQgRak6j7OVi4eRQ==" saltValue="radmhRMQ00K2r+Es3uaomw==" spinCount="100000" sheet="1" objects="1" scenarios="1" autoFilter="0"/>
  <autoFilter ref="A2:BQ9"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D29F-6215-4688-89FB-2C7E362FAA4E}">
  <sheetPr codeName="Sheet18"/>
  <dimension ref="A1:BQ10"/>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9.5703125" style="3" customWidth="1" outlineLevel="1"/>
    <col min="32" max="32" width="57.7109375" style="3" customWidth="1" outlineLevel="1"/>
    <col min="33" max="35" width="10.42578125" style="3" customWidth="1" outlineLevel="1"/>
    <col min="36"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114885256979</v>
      </c>
      <c r="B3" s="3">
        <v>435970540</v>
      </c>
      <c r="C3" s="3">
        <v>45831.572199074071</v>
      </c>
      <c r="D3" s="3">
        <v>45831.590914351851</v>
      </c>
      <c r="E3" s="3" t="s">
        <v>435</v>
      </c>
      <c r="F3" s="71" t="s">
        <v>64</v>
      </c>
      <c r="G3" s="71" t="s">
        <v>49</v>
      </c>
      <c r="H3" s="71" t="s">
        <v>348</v>
      </c>
      <c r="I3" s="80" t="s">
        <v>44</v>
      </c>
      <c r="J3" s="81">
        <v>100</v>
      </c>
      <c r="K3" s="81">
        <v>26</v>
      </c>
      <c r="L3" s="81">
        <v>50</v>
      </c>
      <c r="M3" s="81">
        <v>26</v>
      </c>
      <c r="N3" s="81"/>
      <c r="O3" s="81"/>
      <c r="P3" s="81"/>
      <c r="Q3" s="82" t="s">
        <v>65</v>
      </c>
      <c r="R3" s="81">
        <v>52</v>
      </c>
      <c r="S3" s="81">
        <v>0</v>
      </c>
      <c r="T3" s="83">
        <v>0</v>
      </c>
      <c r="U3" s="83">
        <v>33150</v>
      </c>
      <c r="V3" s="83">
        <v>33150</v>
      </c>
      <c r="W3" s="81">
        <f>_xlfn.RANK.EQ(V3,V:V,0)</f>
        <v>1</v>
      </c>
      <c r="Y3" s="80" t="s">
        <v>44</v>
      </c>
      <c r="Z3" s="81">
        <v>100</v>
      </c>
      <c r="AA3" s="81">
        <v>2</v>
      </c>
      <c r="AB3" s="81"/>
      <c r="AC3" s="81"/>
      <c r="AD3" s="81"/>
      <c r="AE3" s="81"/>
      <c r="AF3" s="82" t="s">
        <v>67</v>
      </c>
      <c r="AG3" s="81">
        <v>2</v>
      </c>
      <c r="AH3" s="81">
        <v>0</v>
      </c>
      <c r="AI3" s="83">
        <v>0</v>
      </c>
      <c r="AJ3" s="83">
        <v>1700</v>
      </c>
      <c r="AK3" s="83">
        <v>1700</v>
      </c>
      <c r="AL3" s="81">
        <f>_xlfn.RANK.EQ(AK3,AK:AK,0)</f>
        <v>4</v>
      </c>
      <c r="AN3" s="80" t="s">
        <v>44</v>
      </c>
      <c r="AO3" s="81">
        <v>100</v>
      </c>
      <c r="AP3" s="81">
        <v>26</v>
      </c>
      <c r="AQ3" s="81">
        <v>50</v>
      </c>
      <c r="AR3" s="81">
        <v>26</v>
      </c>
      <c r="AS3" s="81"/>
      <c r="AT3" s="81"/>
      <c r="AU3" s="82" t="s">
        <v>66</v>
      </c>
      <c r="AV3" s="81">
        <v>52</v>
      </c>
      <c r="AW3" s="81">
        <v>0</v>
      </c>
      <c r="AX3" s="83">
        <v>0</v>
      </c>
      <c r="AY3" s="83">
        <v>33150</v>
      </c>
      <c r="AZ3" s="83">
        <v>33150</v>
      </c>
      <c r="BA3" s="81">
        <f>_xlfn.RANK.EQ(AZ3,AZ:AZ,0)</f>
        <v>1</v>
      </c>
      <c r="BC3" s="82" t="s">
        <v>47</v>
      </c>
      <c r="BD3" s="81"/>
      <c r="BE3" s="81"/>
      <c r="BF3" s="81"/>
      <c r="BG3" s="81"/>
      <c r="BH3" s="81"/>
      <c r="BI3" s="81"/>
      <c r="BJ3" s="82"/>
      <c r="BK3" s="81">
        <v>0</v>
      </c>
      <c r="BL3" s="81">
        <v>39</v>
      </c>
      <c r="BM3" s="83">
        <v>10766.94</v>
      </c>
      <c r="BN3" s="83">
        <v>10766.94</v>
      </c>
      <c r="BO3" s="81">
        <f>_xlfn.RANK.EQ(BN3,BN:BN,0)</f>
        <v>3</v>
      </c>
      <c r="BP3" s="72">
        <v>78766.94</v>
      </c>
      <c r="BQ3" s="71">
        <f>_xlfn.RANK.EQ(BP3,BP:BP,0)</f>
        <v>2</v>
      </c>
    </row>
    <row r="4" spans="1:69" ht="25.5" customHeight="1" x14ac:dyDescent="0.25">
      <c r="A4" s="3">
        <v>114884266061</v>
      </c>
      <c r="B4" s="3">
        <v>435970540</v>
      </c>
      <c r="C4" s="3">
        <v>45828.874780092592</v>
      </c>
      <c r="D4" s="3">
        <v>45828.908738425926</v>
      </c>
      <c r="E4" s="3" t="s">
        <v>436</v>
      </c>
      <c r="F4" s="71" t="s">
        <v>64</v>
      </c>
      <c r="G4" s="71" t="s">
        <v>61</v>
      </c>
      <c r="H4" s="71" t="s">
        <v>348</v>
      </c>
      <c r="I4" s="69" t="s">
        <v>30</v>
      </c>
      <c r="J4" s="70">
        <v>100</v>
      </c>
      <c r="K4" s="70">
        <v>26</v>
      </c>
      <c r="L4" s="70"/>
      <c r="M4" s="70"/>
      <c r="N4" s="70"/>
      <c r="O4" s="70"/>
      <c r="P4" s="70"/>
      <c r="Q4" s="71"/>
      <c r="R4" s="70">
        <v>26</v>
      </c>
      <c r="S4" s="70">
        <v>13</v>
      </c>
      <c r="T4" s="72">
        <v>2433.34</v>
      </c>
      <c r="U4" s="72">
        <v>22100</v>
      </c>
      <c r="V4" s="72">
        <v>24533.34</v>
      </c>
      <c r="W4" s="70">
        <f t="shared" ref="W4:W10" si="0">_xlfn.RANK.EQ(V4,V:V,0)</f>
        <v>3</v>
      </c>
      <c r="Y4" s="69" t="s">
        <v>30</v>
      </c>
      <c r="Z4" s="70">
        <v>100</v>
      </c>
      <c r="AA4" s="70">
        <v>26</v>
      </c>
      <c r="AB4" s="70"/>
      <c r="AC4" s="70"/>
      <c r="AD4" s="70"/>
      <c r="AE4" s="70"/>
      <c r="AF4" s="71"/>
      <c r="AG4" s="70">
        <v>26</v>
      </c>
      <c r="AH4" s="70">
        <v>0</v>
      </c>
      <c r="AI4" s="72">
        <v>0</v>
      </c>
      <c r="AJ4" s="72">
        <v>22100</v>
      </c>
      <c r="AK4" s="72">
        <v>22100</v>
      </c>
      <c r="AL4" s="70">
        <f t="shared" ref="AL4:AL10" si="1">_xlfn.RANK.EQ(AK4,AK:AK,0)</f>
        <v>2</v>
      </c>
      <c r="AN4" s="69" t="s">
        <v>50</v>
      </c>
      <c r="AO4" s="70"/>
      <c r="AP4" s="70"/>
      <c r="AQ4" s="70"/>
      <c r="AR4" s="70"/>
      <c r="AS4" s="70"/>
      <c r="AT4" s="70"/>
      <c r="AU4" s="71"/>
      <c r="AV4" s="70">
        <v>0</v>
      </c>
      <c r="AW4" s="70">
        <v>37</v>
      </c>
      <c r="AX4" s="72">
        <v>6925.66</v>
      </c>
      <c r="AY4" s="72">
        <v>0</v>
      </c>
      <c r="AZ4" s="72">
        <v>6925.66</v>
      </c>
      <c r="BA4" s="70">
        <f t="shared" ref="BA4:BA10" si="2">_xlfn.RANK.EQ(AZ4,AZ:AZ,0)</f>
        <v>3</v>
      </c>
      <c r="BC4" s="71" t="s">
        <v>84</v>
      </c>
      <c r="BD4" s="70">
        <v>100</v>
      </c>
      <c r="BE4" s="70">
        <v>26</v>
      </c>
      <c r="BF4" s="70"/>
      <c r="BG4" s="70"/>
      <c r="BH4" s="70"/>
      <c r="BI4" s="70"/>
      <c r="BJ4" s="71" t="s">
        <v>93</v>
      </c>
      <c r="BK4" s="70">
        <v>26</v>
      </c>
      <c r="BL4" s="70">
        <v>13</v>
      </c>
      <c r="BM4" s="72">
        <v>2433.34</v>
      </c>
      <c r="BN4" s="72">
        <v>24533.34</v>
      </c>
      <c r="BO4" s="70">
        <f t="shared" ref="BO4:BO10" si="3">_xlfn.RANK.EQ(BN4,BN:BN,0)</f>
        <v>2</v>
      </c>
      <c r="BP4" s="72">
        <v>78092.34</v>
      </c>
      <c r="BQ4" s="71">
        <f t="shared" ref="BQ4:BQ10" si="4">_xlfn.RANK.EQ(BP4,BP:BP,0)</f>
        <v>3</v>
      </c>
    </row>
    <row r="5" spans="1:69" ht="45" x14ac:dyDescent="0.25">
      <c r="A5" s="3">
        <v>114881604604</v>
      </c>
      <c r="B5" s="3">
        <v>435970628</v>
      </c>
      <c r="C5" s="3">
        <v>45825.445428240739</v>
      </c>
      <c r="D5" s="3">
        <v>45825.459803240738</v>
      </c>
      <c r="E5" s="3" t="s">
        <v>437</v>
      </c>
      <c r="F5" s="71" t="s">
        <v>64</v>
      </c>
      <c r="G5" s="71" t="s">
        <v>61</v>
      </c>
      <c r="H5" s="71" t="s">
        <v>348</v>
      </c>
      <c r="I5" s="69" t="s">
        <v>30</v>
      </c>
      <c r="J5" s="70">
        <v>100</v>
      </c>
      <c r="K5" s="70">
        <v>14</v>
      </c>
      <c r="L5" s="70">
        <v>90</v>
      </c>
      <c r="M5" s="70">
        <v>25</v>
      </c>
      <c r="N5" s="70"/>
      <c r="O5" s="70"/>
      <c r="P5" s="70"/>
      <c r="Q5" s="71"/>
      <c r="R5" s="70">
        <v>39</v>
      </c>
      <c r="S5" s="70">
        <v>0</v>
      </c>
      <c r="T5" s="72">
        <v>0</v>
      </c>
      <c r="U5" s="72">
        <v>31025</v>
      </c>
      <c r="V5" s="72">
        <v>31025</v>
      </c>
      <c r="W5" s="70">
        <f t="shared" si="0"/>
        <v>2</v>
      </c>
      <c r="Y5" s="69" t="s">
        <v>30</v>
      </c>
      <c r="Z5" s="70">
        <v>100</v>
      </c>
      <c r="AA5" s="70">
        <v>14</v>
      </c>
      <c r="AB5" s="70">
        <v>90</v>
      </c>
      <c r="AC5" s="70">
        <v>25</v>
      </c>
      <c r="AD5" s="70"/>
      <c r="AE5" s="70"/>
      <c r="AF5" s="71"/>
      <c r="AG5" s="70">
        <v>39</v>
      </c>
      <c r="AH5" s="70">
        <v>0</v>
      </c>
      <c r="AI5" s="72">
        <v>0</v>
      </c>
      <c r="AJ5" s="72">
        <v>31025</v>
      </c>
      <c r="AK5" s="72">
        <v>31025</v>
      </c>
      <c r="AL5" s="70">
        <f t="shared" si="1"/>
        <v>1</v>
      </c>
      <c r="AN5" s="69" t="s">
        <v>50</v>
      </c>
      <c r="AO5" s="70"/>
      <c r="AP5" s="70"/>
      <c r="AQ5" s="70"/>
      <c r="AR5" s="70"/>
      <c r="AS5" s="70"/>
      <c r="AT5" s="70"/>
      <c r="AU5" s="71"/>
      <c r="AV5" s="70">
        <v>0</v>
      </c>
      <c r="AW5" s="70">
        <v>37</v>
      </c>
      <c r="AX5" s="72">
        <v>6925.66</v>
      </c>
      <c r="AY5" s="72">
        <v>0</v>
      </c>
      <c r="AZ5" s="72">
        <v>6925.66</v>
      </c>
      <c r="BA5" s="70">
        <f t="shared" si="2"/>
        <v>3</v>
      </c>
      <c r="BC5" s="71" t="s">
        <v>84</v>
      </c>
      <c r="BD5" s="70">
        <v>100</v>
      </c>
      <c r="BE5" s="70">
        <v>14</v>
      </c>
      <c r="BF5" s="70">
        <v>90</v>
      </c>
      <c r="BG5" s="70">
        <v>25</v>
      </c>
      <c r="BH5" s="70">
        <v>0</v>
      </c>
      <c r="BI5" s="70">
        <v>0</v>
      </c>
      <c r="BJ5" s="71" t="s">
        <v>117</v>
      </c>
      <c r="BK5" s="70">
        <v>39</v>
      </c>
      <c r="BL5" s="70">
        <v>0</v>
      </c>
      <c r="BM5" s="72">
        <v>0</v>
      </c>
      <c r="BN5" s="72">
        <v>31025</v>
      </c>
      <c r="BO5" s="70">
        <f t="shared" si="3"/>
        <v>1</v>
      </c>
      <c r="BP5" s="72">
        <v>100000.66</v>
      </c>
      <c r="BQ5" s="71">
        <f t="shared" si="4"/>
        <v>1</v>
      </c>
    </row>
    <row r="6" spans="1:69" ht="30" x14ac:dyDescent="0.25">
      <c r="A6" s="3">
        <v>114881596651</v>
      </c>
      <c r="B6" s="3">
        <v>435970628</v>
      </c>
      <c r="C6" s="3">
        <v>45825.432071759256</v>
      </c>
      <c r="D6" s="3">
        <v>45825.454421296294</v>
      </c>
      <c r="E6" s="3" t="s">
        <v>438</v>
      </c>
      <c r="F6" s="71" t="s">
        <v>64</v>
      </c>
      <c r="G6" s="71" t="s">
        <v>49</v>
      </c>
      <c r="H6" s="71" t="s">
        <v>348</v>
      </c>
      <c r="I6" s="69" t="s">
        <v>44</v>
      </c>
      <c r="J6" s="70">
        <v>100</v>
      </c>
      <c r="K6" s="70">
        <v>26</v>
      </c>
      <c r="L6" s="70"/>
      <c r="M6" s="70"/>
      <c r="N6" s="70"/>
      <c r="O6" s="70"/>
      <c r="P6" s="70"/>
      <c r="Q6" s="71" t="s">
        <v>212</v>
      </c>
      <c r="R6" s="70">
        <v>26</v>
      </c>
      <c r="S6" s="70">
        <v>13</v>
      </c>
      <c r="T6" s="72">
        <v>2433.34</v>
      </c>
      <c r="U6" s="72">
        <v>22100</v>
      </c>
      <c r="V6" s="72">
        <v>24533.34</v>
      </c>
      <c r="W6" s="70">
        <f t="shared" si="0"/>
        <v>3</v>
      </c>
      <c r="Y6" s="69" t="s">
        <v>44</v>
      </c>
      <c r="Z6" s="70">
        <v>100</v>
      </c>
      <c r="AA6" s="70">
        <v>1</v>
      </c>
      <c r="AB6" s="70"/>
      <c r="AC6" s="70"/>
      <c r="AD6" s="70"/>
      <c r="AE6" s="70"/>
      <c r="AF6" s="71" t="s">
        <v>213</v>
      </c>
      <c r="AG6" s="70">
        <v>1</v>
      </c>
      <c r="AH6" s="70">
        <v>0</v>
      </c>
      <c r="AI6" s="72">
        <v>0</v>
      </c>
      <c r="AJ6" s="72">
        <v>850</v>
      </c>
      <c r="AK6" s="72">
        <v>850</v>
      </c>
      <c r="AL6" s="70">
        <f t="shared" si="1"/>
        <v>7</v>
      </c>
      <c r="AN6" s="69" t="s">
        <v>46</v>
      </c>
      <c r="AO6" s="70"/>
      <c r="AP6" s="70"/>
      <c r="AQ6" s="70"/>
      <c r="AR6" s="70"/>
      <c r="AS6" s="70"/>
      <c r="AT6" s="70"/>
      <c r="AU6" s="71"/>
      <c r="AV6" s="70">
        <v>0</v>
      </c>
      <c r="AW6" s="70">
        <v>37</v>
      </c>
      <c r="AX6" s="72">
        <v>6925.66</v>
      </c>
      <c r="AY6" s="72">
        <v>0</v>
      </c>
      <c r="AZ6" s="72">
        <v>6925.66</v>
      </c>
      <c r="BA6" s="70">
        <f t="shared" si="2"/>
        <v>3</v>
      </c>
      <c r="BC6" s="71" t="s">
        <v>47</v>
      </c>
      <c r="BD6" s="70"/>
      <c r="BE6" s="70"/>
      <c r="BF6" s="70"/>
      <c r="BG6" s="70"/>
      <c r="BH6" s="70"/>
      <c r="BI6" s="70"/>
      <c r="BJ6" s="71"/>
      <c r="BK6" s="70">
        <v>0</v>
      </c>
      <c r="BL6" s="70">
        <v>39</v>
      </c>
      <c r="BM6" s="72">
        <v>10766.94</v>
      </c>
      <c r="BN6" s="72">
        <v>10766.94</v>
      </c>
      <c r="BO6" s="70">
        <f t="shared" si="3"/>
        <v>3</v>
      </c>
      <c r="BP6" s="72">
        <v>43075.94</v>
      </c>
      <c r="BQ6" s="71">
        <f t="shared" si="4"/>
        <v>4</v>
      </c>
    </row>
    <row r="7" spans="1:69" ht="30" x14ac:dyDescent="0.25">
      <c r="A7" s="3">
        <v>114882554867</v>
      </c>
      <c r="B7" s="3">
        <v>435970540</v>
      </c>
      <c r="C7" s="3">
        <v>45826.592152777775</v>
      </c>
      <c r="D7" s="3">
        <v>45826.62427083333</v>
      </c>
      <c r="E7" s="3" t="s">
        <v>439</v>
      </c>
      <c r="F7" s="71" t="s">
        <v>64</v>
      </c>
      <c r="G7" s="71" t="s">
        <v>81</v>
      </c>
      <c r="H7" s="71" t="s">
        <v>348</v>
      </c>
      <c r="I7" s="69" t="s">
        <v>44</v>
      </c>
      <c r="J7" s="70">
        <v>90</v>
      </c>
      <c r="K7" s="70">
        <v>6</v>
      </c>
      <c r="L7" s="70">
        <v>100</v>
      </c>
      <c r="M7" s="70">
        <v>4</v>
      </c>
      <c r="N7" s="70">
        <v>50</v>
      </c>
      <c r="O7" s="70">
        <v>20</v>
      </c>
      <c r="P7" s="70"/>
      <c r="Q7" s="71" t="s">
        <v>220</v>
      </c>
      <c r="R7" s="70">
        <v>30</v>
      </c>
      <c r="S7" s="70">
        <v>9</v>
      </c>
      <c r="T7" s="72">
        <v>1684.6200000000001</v>
      </c>
      <c r="U7" s="72">
        <v>16490</v>
      </c>
      <c r="V7" s="72">
        <v>18174.62</v>
      </c>
      <c r="W7" s="70">
        <f t="shared" si="0"/>
        <v>6</v>
      </c>
      <c r="Y7" s="69" t="s">
        <v>44</v>
      </c>
      <c r="Z7" s="70">
        <v>100</v>
      </c>
      <c r="AA7" s="70">
        <v>2</v>
      </c>
      <c r="AB7" s="70"/>
      <c r="AC7" s="70"/>
      <c r="AD7" s="70"/>
      <c r="AE7" s="70"/>
      <c r="AF7" s="71" t="s">
        <v>222</v>
      </c>
      <c r="AG7" s="70">
        <v>2</v>
      </c>
      <c r="AH7" s="70">
        <v>0</v>
      </c>
      <c r="AI7" s="72">
        <v>0</v>
      </c>
      <c r="AJ7" s="72">
        <v>1700</v>
      </c>
      <c r="AK7" s="72">
        <v>1700</v>
      </c>
      <c r="AL7" s="70">
        <f t="shared" si="1"/>
        <v>4</v>
      </c>
      <c r="AN7" s="69" t="s">
        <v>46</v>
      </c>
      <c r="AO7" s="70">
        <v>100</v>
      </c>
      <c r="AP7" s="70">
        <v>2</v>
      </c>
      <c r="AQ7" s="70"/>
      <c r="AR7" s="70"/>
      <c r="AS7" s="70"/>
      <c r="AT7" s="70"/>
      <c r="AU7" s="71" t="s">
        <v>221</v>
      </c>
      <c r="AV7" s="70">
        <v>2</v>
      </c>
      <c r="AW7" s="70">
        <v>37</v>
      </c>
      <c r="AX7" s="72">
        <v>6925.66</v>
      </c>
      <c r="AY7" s="72">
        <v>1700</v>
      </c>
      <c r="AZ7" s="72">
        <v>8625.66</v>
      </c>
      <c r="BA7" s="70">
        <f t="shared" si="2"/>
        <v>2</v>
      </c>
      <c r="BC7" s="71" t="s">
        <v>47</v>
      </c>
      <c r="BD7" s="70"/>
      <c r="BE7" s="70"/>
      <c r="BF7" s="70"/>
      <c r="BG7" s="70"/>
      <c r="BH7" s="70"/>
      <c r="BI7" s="70"/>
      <c r="BJ7" s="71"/>
      <c r="BK7" s="70">
        <v>0</v>
      </c>
      <c r="BL7" s="70">
        <v>39</v>
      </c>
      <c r="BM7" s="72">
        <v>10766.94</v>
      </c>
      <c r="BN7" s="72">
        <v>10766.94</v>
      </c>
      <c r="BO7" s="70">
        <f t="shared" si="3"/>
        <v>3</v>
      </c>
      <c r="BP7" s="72">
        <v>39267.22</v>
      </c>
      <c r="BQ7" s="71">
        <f t="shared" si="4"/>
        <v>6</v>
      </c>
    </row>
    <row r="8" spans="1:69" x14ac:dyDescent="0.25">
      <c r="A8" s="3">
        <v>114881729779</v>
      </c>
      <c r="B8" s="3">
        <v>435970628</v>
      </c>
      <c r="C8" s="3">
        <v>45825.599965277775</v>
      </c>
      <c r="D8" s="3">
        <v>45825.621030092596</v>
      </c>
      <c r="E8" s="3" t="s">
        <v>440</v>
      </c>
      <c r="F8" s="71" t="s">
        <v>64</v>
      </c>
      <c r="G8" s="71" t="s">
        <v>49</v>
      </c>
      <c r="H8" s="71" t="s">
        <v>348</v>
      </c>
      <c r="I8" s="69" t="s">
        <v>44</v>
      </c>
      <c r="J8" s="70">
        <v>100</v>
      </c>
      <c r="K8" s="70">
        <v>18</v>
      </c>
      <c r="L8" s="70"/>
      <c r="M8" s="70"/>
      <c r="N8" s="70"/>
      <c r="O8" s="70"/>
      <c r="P8" s="70"/>
      <c r="Q8" s="71" t="s">
        <v>264</v>
      </c>
      <c r="R8" s="70">
        <v>18</v>
      </c>
      <c r="S8" s="70">
        <v>21</v>
      </c>
      <c r="T8" s="72">
        <v>3930.78</v>
      </c>
      <c r="U8" s="72">
        <v>15300</v>
      </c>
      <c r="V8" s="72">
        <v>19230.78</v>
      </c>
      <c r="W8" s="70">
        <f t="shared" si="0"/>
        <v>5</v>
      </c>
      <c r="Y8" s="69" t="s">
        <v>44</v>
      </c>
      <c r="Z8" s="70">
        <v>100</v>
      </c>
      <c r="AA8" s="70">
        <v>4</v>
      </c>
      <c r="AB8" s="70"/>
      <c r="AC8" s="70"/>
      <c r="AD8" s="70"/>
      <c r="AE8" s="70"/>
      <c r="AF8" s="71"/>
      <c r="AG8" s="70">
        <v>4</v>
      </c>
      <c r="AH8" s="70">
        <v>0</v>
      </c>
      <c r="AI8" s="72">
        <v>0</v>
      </c>
      <c r="AJ8" s="72">
        <v>3400</v>
      </c>
      <c r="AK8" s="72">
        <v>3400</v>
      </c>
      <c r="AL8" s="70">
        <f t="shared" si="1"/>
        <v>3</v>
      </c>
      <c r="AN8" s="69" t="s">
        <v>44</v>
      </c>
      <c r="AO8" s="70"/>
      <c r="AP8" s="70"/>
      <c r="AQ8" s="70"/>
      <c r="AR8" s="70"/>
      <c r="AS8" s="70"/>
      <c r="AT8" s="70"/>
      <c r="AU8" s="71"/>
      <c r="AV8" s="70">
        <v>0</v>
      </c>
      <c r="AW8" s="70">
        <v>37</v>
      </c>
      <c r="AX8" s="72">
        <v>6925.66</v>
      </c>
      <c r="AY8" s="72">
        <v>0</v>
      </c>
      <c r="AZ8" s="72">
        <v>6925.66</v>
      </c>
      <c r="BA8" s="70">
        <f t="shared" si="2"/>
        <v>3</v>
      </c>
      <c r="BC8" s="71" t="s">
        <v>47</v>
      </c>
      <c r="BD8" s="70"/>
      <c r="BE8" s="70"/>
      <c r="BF8" s="70"/>
      <c r="BG8" s="70"/>
      <c r="BH8" s="70"/>
      <c r="BI8" s="70"/>
      <c r="BJ8" s="71"/>
      <c r="BK8" s="70">
        <v>0</v>
      </c>
      <c r="BL8" s="70">
        <v>39</v>
      </c>
      <c r="BM8" s="72">
        <v>10766.94</v>
      </c>
      <c r="BN8" s="72">
        <v>10766.94</v>
      </c>
      <c r="BO8" s="70">
        <f t="shared" si="3"/>
        <v>3</v>
      </c>
      <c r="BP8" s="72">
        <v>40323.379999999997</v>
      </c>
      <c r="BQ8" s="71">
        <f t="shared" si="4"/>
        <v>5</v>
      </c>
    </row>
    <row r="9" spans="1:69" ht="30" x14ac:dyDescent="0.25">
      <c r="A9" s="3">
        <v>114895714437</v>
      </c>
      <c r="B9" s="3">
        <v>435970628</v>
      </c>
      <c r="C9" s="3">
        <v>45847.644583333335</v>
      </c>
      <c r="D9" s="3">
        <v>45847.696689814817</v>
      </c>
      <c r="E9" s="3" t="s">
        <v>441</v>
      </c>
      <c r="F9" s="71" t="s">
        <v>64</v>
      </c>
      <c r="G9" s="71" t="s">
        <v>81</v>
      </c>
      <c r="H9" s="71" t="s">
        <v>348</v>
      </c>
      <c r="I9" s="69" t="s">
        <v>44</v>
      </c>
      <c r="J9" s="70">
        <v>90</v>
      </c>
      <c r="K9" s="70">
        <v>6</v>
      </c>
      <c r="L9" s="70">
        <v>50</v>
      </c>
      <c r="M9" s="70">
        <v>12</v>
      </c>
      <c r="N9" s="70"/>
      <c r="O9" s="70"/>
      <c r="P9" s="70"/>
      <c r="Q9" s="71" t="s">
        <v>274</v>
      </c>
      <c r="R9" s="70">
        <v>18</v>
      </c>
      <c r="S9" s="70">
        <v>21</v>
      </c>
      <c r="T9" s="72">
        <v>3930.78</v>
      </c>
      <c r="U9" s="72">
        <v>9690</v>
      </c>
      <c r="V9" s="72">
        <v>13620.78</v>
      </c>
      <c r="W9" s="70">
        <f t="shared" si="0"/>
        <v>7</v>
      </c>
      <c r="Y9" s="69" t="s">
        <v>44</v>
      </c>
      <c r="Z9" s="70">
        <v>100</v>
      </c>
      <c r="AA9" s="70">
        <v>1</v>
      </c>
      <c r="AB9" s="70">
        <v>90</v>
      </c>
      <c r="AC9" s="70">
        <v>1</v>
      </c>
      <c r="AD9" s="70"/>
      <c r="AE9" s="70"/>
      <c r="AF9" s="71"/>
      <c r="AG9" s="70">
        <v>2</v>
      </c>
      <c r="AH9" s="70">
        <v>0</v>
      </c>
      <c r="AI9" s="72">
        <v>0</v>
      </c>
      <c r="AJ9" s="72">
        <v>1615</v>
      </c>
      <c r="AK9" s="72">
        <v>1615</v>
      </c>
      <c r="AL9" s="70">
        <f t="shared" si="1"/>
        <v>6</v>
      </c>
      <c r="AN9" s="69" t="s">
        <v>46</v>
      </c>
      <c r="AO9" s="70"/>
      <c r="AP9" s="70"/>
      <c r="AQ9" s="70"/>
      <c r="AR9" s="70"/>
      <c r="AS9" s="70"/>
      <c r="AT9" s="70"/>
      <c r="AU9" s="71"/>
      <c r="AV9" s="70">
        <v>0</v>
      </c>
      <c r="AW9" s="70">
        <v>37</v>
      </c>
      <c r="AX9" s="72">
        <v>6925.66</v>
      </c>
      <c r="AY9" s="72">
        <v>0</v>
      </c>
      <c r="AZ9" s="72">
        <v>6925.66</v>
      </c>
      <c r="BA9" s="70">
        <f t="shared" si="2"/>
        <v>3</v>
      </c>
      <c r="BC9" s="71" t="s">
        <v>47</v>
      </c>
      <c r="BD9" s="70"/>
      <c r="BE9" s="70"/>
      <c r="BF9" s="70"/>
      <c r="BG9" s="70"/>
      <c r="BH9" s="70"/>
      <c r="BI9" s="70"/>
      <c r="BJ9" s="71"/>
      <c r="BK9" s="70">
        <v>0</v>
      </c>
      <c r="BL9" s="70">
        <v>39</v>
      </c>
      <c r="BM9" s="72">
        <v>10766.94</v>
      </c>
      <c r="BN9" s="72">
        <v>10766.94</v>
      </c>
      <c r="BO9" s="70">
        <f t="shared" si="3"/>
        <v>3</v>
      </c>
      <c r="BP9" s="72">
        <v>32928.380000000005</v>
      </c>
      <c r="BQ9" s="71">
        <f t="shared" si="4"/>
        <v>7</v>
      </c>
    </row>
    <row r="10" spans="1:69" ht="30" x14ac:dyDescent="0.25">
      <c r="A10" s="3">
        <v>114881018961</v>
      </c>
      <c r="B10" s="3">
        <v>435970567</v>
      </c>
      <c r="C10" s="3">
        <v>45824.662280092591</v>
      </c>
      <c r="D10" s="3">
        <v>45824.677685185183</v>
      </c>
      <c r="E10" s="3" t="s">
        <v>442</v>
      </c>
      <c r="F10" s="71" t="s">
        <v>64</v>
      </c>
      <c r="G10" s="71" t="s">
        <v>81</v>
      </c>
      <c r="H10" s="71" t="s">
        <v>348</v>
      </c>
      <c r="I10" s="69" t="s">
        <v>44</v>
      </c>
      <c r="J10" s="70">
        <v>90</v>
      </c>
      <c r="K10" s="70">
        <v>6</v>
      </c>
      <c r="L10" s="70">
        <v>50</v>
      </c>
      <c r="M10" s="70">
        <v>12</v>
      </c>
      <c r="N10" s="70"/>
      <c r="O10" s="70"/>
      <c r="P10" s="70"/>
      <c r="Q10" s="71" t="s">
        <v>298</v>
      </c>
      <c r="R10" s="70">
        <v>18</v>
      </c>
      <c r="S10" s="70">
        <v>21</v>
      </c>
      <c r="T10" s="72">
        <v>3930.78</v>
      </c>
      <c r="U10" s="72">
        <v>9690</v>
      </c>
      <c r="V10" s="72">
        <v>13620.78</v>
      </c>
      <c r="W10" s="70">
        <f t="shared" si="0"/>
        <v>7</v>
      </c>
      <c r="Y10" s="69" t="s">
        <v>44</v>
      </c>
      <c r="Z10" s="70">
        <v>100</v>
      </c>
      <c r="AA10" s="70">
        <v>1</v>
      </c>
      <c r="AB10" s="70"/>
      <c r="AC10" s="70"/>
      <c r="AD10" s="70"/>
      <c r="AE10" s="70"/>
      <c r="AF10" s="71" t="s">
        <v>299</v>
      </c>
      <c r="AG10" s="70">
        <v>1</v>
      </c>
      <c r="AH10" s="70">
        <v>0</v>
      </c>
      <c r="AI10" s="72">
        <v>0</v>
      </c>
      <c r="AJ10" s="72">
        <v>850</v>
      </c>
      <c r="AK10" s="72">
        <v>850</v>
      </c>
      <c r="AL10" s="70">
        <f t="shared" si="1"/>
        <v>7</v>
      </c>
      <c r="AN10" s="69" t="s">
        <v>46</v>
      </c>
      <c r="AO10" s="70"/>
      <c r="AP10" s="70"/>
      <c r="AQ10" s="70"/>
      <c r="AR10" s="70"/>
      <c r="AS10" s="70"/>
      <c r="AT10" s="70"/>
      <c r="AU10" s="71"/>
      <c r="AV10" s="70">
        <v>0</v>
      </c>
      <c r="AW10" s="70">
        <v>37</v>
      </c>
      <c r="AX10" s="72">
        <v>6925.66</v>
      </c>
      <c r="AY10" s="72">
        <v>0</v>
      </c>
      <c r="AZ10" s="72">
        <v>6925.66</v>
      </c>
      <c r="BA10" s="70">
        <f t="shared" si="2"/>
        <v>3</v>
      </c>
      <c r="BC10" s="71" t="s">
        <v>47</v>
      </c>
      <c r="BD10" s="70"/>
      <c r="BE10" s="70"/>
      <c r="BF10" s="70"/>
      <c r="BG10" s="70"/>
      <c r="BH10" s="70"/>
      <c r="BI10" s="70"/>
      <c r="BJ10" s="71"/>
      <c r="BK10" s="70">
        <v>0</v>
      </c>
      <c r="BL10" s="70">
        <v>39</v>
      </c>
      <c r="BM10" s="72">
        <v>10766.94</v>
      </c>
      <c r="BN10" s="72">
        <v>10766.94</v>
      </c>
      <c r="BO10" s="70">
        <f t="shared" si="3"/>
        <v>3</v>
      </c>
      <c r="BP10" s="72">
        <v>32163.380000000005</v>
      </c>
      <c r="BQ10" s="71">
        <f t="shared" si="4"/>
        <v>8</v>
      </c>
    </row>
  </sheetData>
  <sheetProtection algorithmName="SHA-512" hashValue="yF12xP0mT8wNkDrKwnFKHwJdfsr2lerY4joF63UgjOwN0LqJJ/gk+6WgP9NPMmMozJnH65EIpdlP7smvq4xHlA==" saltValue="cPIrP3wptGSNHxobbea2lw==" spinCount="100000" sheet="1" objects="1" scenarios="1" autoFilter="0"/>
  <autoFilter ref="A2:BQ10"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FCA0B-9C26-471C-8EFA-BB15FDBFACA9}">
  <sheetPr codeName="Sheet20"/>
  <dimension ref="A1:BQ12"/>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0.85546875" style="3" customWidth="1" outlineLevel="1"/>
    <col min="32" max="32" width="53.5703125" style="3" customWidth="1" outlineLevel="1"/>
    <col min="33" max="34" width="12.42578125" style="3" customWidth="1" outlineLevel="1"/>
    <col min="35" max="37" width="11.85546875" style="3" customWidth="1" outlineLevel="1"/>
    <col min="38"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65"/>
      <c r="BQ1" s="65"/>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114885388167</v>
      </c>
      <c r="B3" s="3">
        <v>435970628</v>
      </c>
      <c r="C3" s="3">
        <v>45831.683437500003</v>
      </c>
      <c r="D3" s="3">
        <v>45831.699386574073</v>
      </c>
      <c r="E3" s="3" t="s">
        <v>443</v>
      </c>
      <c r="F3" s="71" t="s">
        <v>172</v>
      </c>
      <c r="G3" s="71" t="s">
        <v>49</v>
      </c>
      <c r="H3" s="71" t="s">
        <v>348</v>
      </c>
      <c r="I3" s="80" t="s">
        <v>44</v>
      </c>
      <c r="J3" s="81">
        <v>100</v>
      </c>
      <c r="K3" s="81">
        <v>8</v>
      </c>
      <c r="L3" s="81">
        <v>50</v>
      </c>
      <c r="M3" s="81">
        <v>25</v>
      </c>
      <c r="N3" s="81"/>
      <c r="O3" s="81"/>
      <c r="P3" s="81"/>
      <c r="Q3" s="82" t="s">
        <v>173</v>
      </c>
      <c r="R3" s="81">
        <v>33</v>
      </c>
      <c r="S3" s="81">
        <v>6</v>
      </c>
      <c r="T3" s="83">
        <v>1123.08</v>
      </c>
      <c r="U3" s="83">
        <v>17425</v>
      </c>
      <c r="V3" s="83">
        <v>18548.080000000002</v>
      </c>
      <c r="W3" s="81">
        <f>_xlfn.RANK.EQ(V3,V:V,0)</f>
        <v>3</v>
      </c>
      <c r="Y3" s="80" t="s">
        <v>44</v>
      </c>
      <c r="Z3" s="81">
        <v>100</v>
      </c>
      <c r="AA3" s="81">
        <v>2</v>
      </c>
      <c r="AB3" s="81"/>
      <c r="AC3" s="81"/>
      <c r="AD3" s="81"/>
      <c r="AE3" s="81"/>
      <c r="AF3" s="82" t="s">
        <v>174</v>
      </c>
      <c r="AG3" s="81">
        <v>2</v>
      </c>
      <c r="AH3" s="81">
        <v>0</v>
      </c>
      <c r="AI3" s="83">
        <v>0</v>
      </c>
      <c r="AJ3" s="83">
        <v>1700</v>
      </c>
      <c r="AK3" s="83">
        <v>1700</v>
      </c>
      <c r="AL3" s="81">
        <f>_xlfn.RANK.EQ(AK3,AK:AK,0)</f>
        <v>2</v>
      </c>
      <c r="AN3" s="80" t="s">
        <v>46</v>
      </c>
      <c r="AO3" s="81"/>
      <c r="AP3" s="81"/>
      <c r="AQ3" s="81"/>
      <c r="AR3" s="81"/>
      <c r="AS3" s="81"/>
      <c r="AT3" s="81"/>
      <c r="AU3" s="82"/>
      <c r="AV3" s="81">
        <v>0</v>
      </c>
      <c r="AW3" s="81">
        <v>37</v>
      </c>
      <c r="AX3" s="83">
        <v>6925.66</v>
      </c>
      <c r="AY3" s="83">
        <v>0</v>
      </c>
      <c r="AZ3" s="83">
        <v>6925.66</v>
      </c>
      <c r="BA3" s="81">
        <f>_xlfn.RANK.EQ(AZ3,AZ:AZ,0)</f>
        <v>2</v>
      </c>
      <c r="BC3" s="82" t="s">
        <v>47</v>
      </c>
      <c r="BD3" s="82"/>
      <c r="BE3" s="82"/>
      <c r="BF3" s="82"/>
      <c r="BG3" s="82"/>
      <c r="BH3" s="82"/>
      <c r="BI3" s="82"/>
      <c r="BJ3" s="82"/>
      <c r="BK3" s="82">
        <v>0</v>
      </c>
      <c r="BL3" s="82">
        <v>39</v>
      </c>
      <c r="BM3" s="83">
        <v>10766.94</v>
      </c>
      <c r="BN3" s="83">
        <v>10766.94</v>
      </c>
      <c r="BO3" s="82">
        <f>_xlfn.RANK.EQ(BN3,BN:BN,0)</f>
        <v>1</v>
      </c>
      <c r="BP3" s="72">
        <v>37940.68</v>
      </c>
      <c r="BQ3" s="71">
        <f>_xlfn.RANK.EQ(BP3,BP:BP,0)</f>
        <v>3</v>
      </c>
    </row>
    <row r="4" spans="1:69" ht="25.5" customHeight="1" x14ac:dyDescent="0.25">
      <c r="A4" s="3">
        <v>114882762290</v>
      </c>
      <c r="B4" s="3">
        <v>435970628</v>
      </c>
      <c r="C4" s="3">
        <v>45826.765960648147</v>
      </c>
      <c r="D4" s="3">
        <v>45826.782361111109</v>
      </c>
      <c r="E4" s="3" t="s">
        <v>444</v>
      </c>
      <c r="F4" s="71" t="s">
        <v>172</v>
      </c>
      <c r="G4" s="71" t="s">
        <v>43</v>
      </c>
      <c r="H4" s="71" t="s">
        <v>348</v>
      </c>
      <c r="I4" s="69" t="s">
        <v>44</v>
      </c>
      <c r="J4" s="70">
        <v>100</v>
      </c>
      <c r="K4" s="70">
        <v>12</v>
      </c>
      <c r="L4" s="70"/>
      <c r="M4" s="70"/>
      <c r="N4" s="70"/>
      <c r="O4" s="70"/>
      <c r="P4" s="70"/>
      <c r="Q4" s="71" t="s">
        <v>175</v>
      </c>
      <c r="R4" s="70">
        <v>12</v>
      </c>
      <c r="S4" s="70">
        <v>27</v>
      </c>
      <c r="T4" s="72">
        <v>5053.8600000000006</v>
      </c>
      <c r="U4" s="72">
        <v>10200</v>
      </c>
      <c r="V4" s="72">
        <v>15253.86</v>
      </c>
      <c r="W4" s="70">
        <f t="shared" ref="W4:W12" si="0">_xlfn.RANK.EQ(V4,V:V,0)</f>
        <v>5</v>
      </c>
      <c r="Y4" s="69" t="s">
        <v>44</v>
      </c>
      <c r="Z4" s="70">
        <v>100</v>
      </c>
      <c r="AA4" s="70">
        <v>2</v>
      </c>
      <c r="AB4" s="70"/>
      <c r="AC4" s="70"/>
      <c r="AD4" s="70"/>
      <c r="AE4" s="70"/>
      <c r="AF4" s="71" t="s">
        <v>176</v>
      </c>
      <c r="AG4" s="70">
        <v>2</v>
      </c>
      <c r="AH4" s="70">
        <v>0</v>
      </c>
      <c r="AI4" s="72">
        <v>0</v>
      </c>
      <c r="AJ4" s="72">
        <v>1700</v>
      </c>
      <c r="AK4" s="72">
        <v>1700</v>
      </c>
      <c r="AL4" s="70">
        <f t="shared" ref="AL4:AL12" si="1">_xlfn.RANK.EQ(AK4,AK:AK,0)</f>
        <v>2</v>
      </c>
      <c r="AN4" s="69" t="s">
        <v>46</v>
      </c>
      <c r="AO4" s="70"/>
      <c r="AP4" s="70"/>
      <c r="AQ4" s="70"/>
      <c r="AR4" s="70"/>
      <c r="AS4" s="70"/>
      <c r="AT4" s="70"/>
      <c r="AU4" s="71"/>
      <c r="AV4" s="70">
        <v>0</v>
      </c>
      <c r="AW4" s="70">
        <v>37</v>
      </c>
      <c r="AX4" s="72">
        <v>6925.66</v>
      </c>
      <c r="AY4" s="72">
        <v>0</v>
      </c>
      <c r="AZ4" s="72">
        <v>6925.66</v>
      </c>
      <c r="BA4" s="70">
        <f t="shared" ref="BA4:BA12" si="2">_xlfn.RANK.EQ(AZ4,AZ:AZ,0)</f>
        <v>2</v>
      </c>
      <c r="BC4" s="71" t="s">
        <v>47</v>
      </c>
      <c r="BD4" s="71"/>
      <c r="BE4" s="71"/>
      <c r="BF4" s="71"/>
      <c r="BG4" s="71"/>
      <c r="BH4" s="71"/>
      <c r="BI4" s="71"/>
      <c r="BJ4" s="71"/>
      <c r="BK4" s="71">
        <v>0</v>
      </c>
      <c r="BL4" s="71">
        <v>39</v>
      </c>
      <c r="BM4" s="72">
        <v>10766.94</v>
      </c>
      <c r="BN4" s="72">
        <v>10766.94</v>
      </c>
      <c r="BO4" s="71">
        <f t="shared" ref="BO4:BO12" si="3">_xlfn.RANK.EQ(BN4,BN:BN,0)</f>
        <v>1</v>
      </c>
      <c r="BP4" s="72">
        <v>34646.46</v>
      </c>
      <c r="BQ4" s="71">
        <f t="shared" ref="BQ4:BQ12" si="4">_xlfn.RANK.EQ(BP4,BP:BP,0)</f>
        <v>5</v>
      </c>
    </row>
    <row r="5" spans="1:69" ht="30" x14ac:dyDescent="0.25">
      <c r="A5" s="3">
        <v>114881733257</v>
      </c>
      <c r="B5" s="3">
        <v>435970628</v>
      </c>
      <c r="C5" s="3">
        <v>45825.603506944448</v>
      </c>
      <c r="D5" s="3">
        <v>45827.366527777776</v>
      </c>
      <c r="E5" s="3" t="s">
        <v>445</v>
      </c>
      <c r="F5" s="71" t="s">
        <v>172</v>
      </c>
      <c r="G5" s="71" t="s">
        <v>81</v>
      </c>
      <c r="H5" s="71" t="s">
        <v>348</v>
      </c>
      <c r="I5" s="69" t="s">
        <v>44</v>
      </c>
      <c r="J5" s="70">
        <v>100</v>
      </c>
      <c r="K5" s="70">
        <v>39</v>
      </c>
      <c r="L5" s="70"/>
      <c r="M5" s="70"/>
      <c r="N5" s="70"/>
      <c r="O5" s="70"/>
      <c r="P5" s="70"/>
      <c r="Q5" s="71" t="s">
        <v>184</v>
      </c>
      <c r="R5" s="70">
        <v>39</v>
      </c>
      <c r="S5" s="70">
        <v>0</v>
      </c>
      <c r="T5" s="72">
        <v>0</v>
      </c>
      <c r="U5" s="72">
        <v>33150</v>
      </c>
      <c r="V5" s="72">
        <v>33150</v>
      </c>
      <c r="W5" s="70">
        <f t="shared" si="0"/>
        <v>1</v>
      </c>
      <c r="Y5" s="69" t="s">
        <v>44</v>
      </c>
      <c r="Z5" s="70">
        <v>100</v>
      </c>
      <c r="AA5" s="70">
        <v>2</v>
      </c>
      <c r="AB5" s="70"/>
      <c r="AC5" s="70"/>
      <c r="AD5" s="70"/>
      <c r="AE5" s="70"/>
      <c r="AF5" s="71" t="s">
        <v>185</v>
      </c>
      <c r="AG5" s="70">
        <v>2</v>
      </c>
      <c r="AH5" s="70">
        <v>0</v>
      </c>
      <c r="AI5" s="72">
        <v>0</v>
      </c>
      <c r="AJ5" s="72">
        <v>1700</v>
      </c>
      <c r="AK5" s="72">
        <v>1700</v>
      </c>
      <c r="AL5" s="70">
        <f t="shared" si="1"/>
        <v>2</v>
      </c>
      <c r="AN5" s="69" t="s">
        <v>46</v>
      </c>
      <c r="AO5" s="70"/>
      <c r="AP5" s="70"/>
      <c r="AQ5" s="70"/>
      <c r="AR5" s="70"/>
      <c r="AS5" s="70"/>
      <c r="AT5" s="70"/>
      <c r="AU5" s="71"/>
      <c r="AV5" s="70">
        <v>0</v>
      </c>
      <c r="AW5" s="70">
        <v>37</v>
      </c>
      <c r="AX5" s="72">
        <v>6925.66</v>
      </c>
      <c r="AY5" s="72">
        <v>0</v>
      </c>
      <c r="AZ5" s="72">
        <v>6925.66</v>
      </c>
      <c r="BA5" s="70">
        <f t="shared" si="2"/>
        <v>2</v>
      </c>
      <c r="BC5" s="71" t="s">
        <v>47</v>
      </c>
      <c r="BD5" s="71"/>
      <c r="BE5" s="71"/>
      <c r="BF5" s="71"/>
      <c r="BG5" s="71"/>
      <c r="BH5" s="71"/>
      <c r="BI5" s="71"/>
      <c r="BJ5" s="71"/>
      <c r="BK5" s="71">
        <v>0</v>
      </c>
      <c r="BL5" s="71">
        <v>39</v>
      </c>
      <c r="BM5" s="72">
        <v>10766.94</v>
      </c>
      <c r="BN5" s="72">
        <v>10766.94</v>
      </c>
      <c r="BO5" s="71">
        <f t="shared" si="3"/>
        <v>1</v>
      </c>
      <c r="BP5" s="72">
        <v>52542.600000000006</v>
      </c>
      <c r="BQ5" s="71">
        <f t="shared" si="4"/>
        <v>1</v>
      </c>
    </row>
    <row r="6" spans="1:69" ht="45" x14ac:dyDescent="0.25">
      <c r="A6" s="3">
        <v>114882563272</v>
      </c>
      <c r="B6" s="3">
        <v>435970540</v>
      </c>
      <c r="C6" s="3">
        <v>45826.601643518516</v>
      </c>
      <c r="D6" s="3">
        <v>45826.61204861111</v>
      </c>
      <c r="E6" s="3" t="s">
        <v>446</v>
      </c>
      <c r="F6" s="71" t="s">
        <v>172</v>
      </c>
      <c r="G6" s="71" t="s">
        <v>91</v>
      </c>
      <c r="H6" s="71" t="s">
        <v>348</v>
      </c>
      <c r="I6" s="69" t="s">
        <v>46</v>
      </c>
      <c r="J6" s="70"/>
      <c r="K6" s="70"/>
      <c r="L6" s="70"/>
      <c r="M6" s="70"/>
      <c r="N6" s="70"/>
      <c r="O6" s="70"/>
      <c r="P6" s="70"/>
      <c r="Q6" s="71"/>
      <c r="R6" s="70">
        <v>0</v>
      </c>
      <c r="S6" s="70">
        <v>39</v>
      </c>
      <c r="T6" s="72">
        <v>10766.94</v>
      </c>
      <c r="U6" s="72">
        <v>0</v>
      </c>
      <c r="V6" s="72">
        <v>10766.94</v>
      </c>
      <c r="W6" s="70">
        <f t="shared" si="0"/>
        <v>8</v>
      </c>
      <c r="Y6" s="69" t="s">
        <v>46</v>
      </c>
      <c r="Z6" s="70"/>
      <c r="AA6" s="70"/>
      <c r="AB6" s="70"/>
      <c r="AC6" s="70"/>
      <c r="AD6" s="70"/>
      <c r="AE6" s="70"/>
      <c r="AF6" s="71"/>
      <c r="AG6" s="70">
        <v>0</v>
      </c>
      <c r="AH6" s="70">
        <v>2</v>
      </c>
      <c r="AI6" s="72">
        <v>374.36</v>
      </c>
      <c r="AJ6" s="72">
        <v>0</v>
      </c>
      <c r="AK6" s="72">
        <v>374.36</v>
      </c>
      <c r="AL6" s="70">
        <f t="shared" si="1"/>
        <v>6</v>
      </c>
      <c r="AN6" s="69" t="s">
        <v>46</v>
      </c>
      <c r="AO6" s="70"/>
      <c r="AP6" s="70"/>
      <c r="AQ6" s="70"/>
      <c r="AR6" s="70"/>
      <c r="AS6" s="70"/>
      <c r="AT6" s="70"/>
      <c r="AU6" s="71"/>
      <c r="AV6" s="70">
        <v>0</v>
      </c>
      <c r="AW6" s="70">
        <v>37</v>
      </c>
      <c r="AX6" s="72">
        <v>6925.66</v>
      </c>
      <c r="AY6" s="72">
        <v>0</v>
      </c>
      <c r="AZ6" s="72">
        <v>6925.66</v>
      </c>
      <c r="BA6" s="70">
        <f t="shared" si="2"/>
        <v>2</v>
      </c>
      <c r="BC6" s="71" t="s">
        <v>47</v>
      </c>
      <c r="BD6" s="71"/>
      <c r="BE6" s="71"/>
      <c r="BF6" s="71"/>
      <c r="BG6" s="71"/>
      <c r="BH6" s="71"/>
      <c r="BI6" s="71"/>
      <c r="BJ6" s="71"/>
      <c r="BK6" s="71">
        <v>0</v>
      </c>
      <c r="BL6" s="71">
        <v>39</v>
      </c>
      <c r="BM6" s="72">
        <v>10766.94</v>
      </c>
      <c r="BN6" s="72">
        <v>10766.94</v>
      </c>
      <c r="BO6" s="71">
        <f t="shared" si="3"/>
        <v>1</v>
      </c>
      <c r="BP6" s="72">
        <v>28833.9</v>
      </c>
      <c r="BQ6" s="71">
        <f t="shared" si="4"/>
        <v>8</v>
      </c>
    </row>
    <row r="7" spans="1:69" ht="30" x14ac:dyDescent="0.25">
      <c r="A7" s="3">
        <v>114881838674</v>
      </c>
      <c r="B7" s="3">
        <v>435970628</v>
      </c>
      <c r="C7" s="3">
        <v>45825.693888888891</v>
      </c>
      <c r="D7" s="3">
        <v>45825.714826388888</v>
      </c>
      <c r="E7" s="3" t="s">
        <v>447</v>
      </c>
      <c r="F7" s="71" t="s">
        <v>172</v>
      </c>
      <c r="G7" s="71" t="s">
        <v>51</v>
      </c>
      <c r="H7" s="71" t="s">
        <v>348</v>
      </c>
      <c r="I7" s="69" t="s">
        <v>44</v>
      </c>
      <c r="J7" s="70">
        <v>100</v>
      </c>
      <c r="K7" s="70">
        <v>8</v>
      </c>
      <c r="L7" s="70"/>
      <c r="M7" s="70"/>
      <c r="N7" s="70"/>
      <c r="O7" s="70"/>
      <c r="P7" s="70"/>
      <c r="Q7" s="71" t="s">
        <v>279</v>
      </c>
      <c r="R7" s="70">
        <v>8</v>
      </c>
      <c r="S7" s="70">
        <v>31</v>
      </c>
      <c r="T7" s="72">
        <v>5802.58</v>
      </c>
      <c r="U7" s="72">
        <v>6800</v>
      </c>
      <c r="V7" s="72">
        <v>12602.58</v>
      </c>
      <c r="W7" s="70">
        <f t="shared" si="0"/>
        <v>7</v>
      </c>
      <c r="Y7" s="69" t="s">
        <v>44</v>
      </c>
      <c r="Z7" s="70">
        <v>100</v>
      </c>
      <c r="AA7" s="70">
        <v>2</v>
      </c>
      <c r="AB7" s="70"/>
      <c r="AC7" s="70"/>
      <c r="AD7" s="70"/>
      <c r="AE7" s="70"/>
      <c r="AF7" s="71" t="s">
        <v>280</v>
      </c>
      <c r="AG7" s="70">
        <v>2</v>
      </c>
      <c r="AH7" s="70">
        <v>0</v>
      </c>
      <c r="AI7" s="72">
        <v>0</v>
      </c>
      <c r="AJ7" s="72">
        <v>1700</v>
      </c>
      <c r="AK7" s="72">
        <v>1700</v>
      </c>
      <c r="AL7" s="70">
        <f t="shared" si="1"/>
        <v>2</v>
      </c>
      <c r="AN7" s="69" t="s">
        <v>46</v>
      </c>
      <c r="AO7" s="70"/>
      <c r="AP7" s="70"/>
      <c r="AQ7" s="70"/>
      <c r="AR7" s="70"/>
      <c r="AS7" s="70"/>
      <c r="AT7" s="70"/>
      <c r="AU7" s="71"/>
      <c r="AV7" s="70">
        <v>0</v>
      </c>
      <c r="AW7" s="70">
        <v>37</v>
      </c>
      <c r="AX7" s="72">
        <v>6925.66</v>
      </c>
      <c r="AY7" s="72">
        <v>0</v>
      </c>
      <c r="AZ7" s="72">
        <v>6925.66</v>
      </c>
      <c r="BA7" s="70">
        <f t="shared" si="2"/>
        <v>2</v>
      </c>
      <c r="BC7" s="71" t="s">
        <v>47</v>
      </c>
      <c r="BD7" s="71"/>
      <c r="BE7" s="71"/>
      <c r="BF7" s="71"/>
      <c r="BG7" s="71"/>
      <c r="BH7" s="71"/>
      <c r="BI7" s="71"/>
      <c r="BJ7" s="71"/>
      <c r="BK7" s="71">
        <v>0</v>
      </c>
      <c r="BL7" s="71">
        <v>39</v>
      </c>
      <c r="BM7" s="72">
        <v>10766.94</v>
      </c>
      <c r="BN7" s="72">
        <v>10766.94</v>
      </c>
      <c r="BO7" s="71">
        <f t="shared" si="3"/>
        <v>1</v>
      </c>
      <c r="BP7" s="72">
        <v>31995.18</v>
      </c>
      <c r="BQ7" s="71">
        <f t="shared" si="4"/>
        <v>7</v>
      </c>
    </row>
    <row r="8" spans="1:69" ht="45" x14ac:dyDescent="0.25">
      <c r="A8" s="3">
        <v>114881592412</v>
      </c>
      <c r="B8" s="3">
        <v>435970628</v>
      </c>
      <c r="C8" s="3">
        <v>45825.426631944443</v>
      </c>
      <c r="D8" s="3">
        <v>45825.431192129632</v>
      </c>
      <c r="E8" s="3" t="s">
        <v>448</v>
      </c>
      <c r="F8" s="71" t="s">
        <v>172</v>
      </c>
      <c r="G8" s="71" t="s">
        <v>43</v>
      </c>
      <c r="H8" s="71" t="s">
        <v>348</v>
      </c>
      <c r="I8" s="69" t="s">
        <v>46</v>
      </c>
      <c r="J8" s="70"/>
      <c r="K8" s="70"/>
      <c r="L8" s="70"/>
      <c r="M8" s="70"/>
      <c r="N8" s="70"/>
      <c r="O8" s="70"/>
      <c r="P8" s="70"/>
      <c r="Q8" s="71"/>
      <c r="R8" s="70">
        <v>0</v>
      </c>
      <c r="S8" s="70">
        <v>39</v>
      </c>
      <c r="T8" s="72">
        <v>10766.94</v>
      </c>
      <c r="U8" s="72">
        <v>0</v>
      </c>
      <c r="V8" s="72">
        <v>10766.94</v>
      </c>
      <c r="W8" s="70">
        <f t="shared" si="0"/>
        <v>8</v>
      </c>
      <c r="Y8" s="69" t="s">
        <v>46</v>
      </c>
      <c r="Z8" s="70"/>
      <c r="AA8" s="70"/>
      <c r="AB8" s="70"/>
      <c r="AC8" s="70"/>
      <c r="AD8" s="70"/>
      <c r="AE8" s="70"/>
      <c r="AF8" s="71"/>
      <c r="AG8" s="70">
        <v>0</v>
      </c>
      <c r="AH8" s="70">
        <v>2</v>
      </c>
      <c r="AI8" s="72">
        <v>374.36</v>
      </c>
      <c r="AJ8" s="72">
        <v>0</v>
      </c>
      <c r="AK8" s="72">
        <v>374.36</v>
      </c>
      <c r="AL8" s="70">
        <f t="shared" si="1"/>
        <v>6</v>
      </c>
      <c r="AN8" s="69" t="s">
        <v>46</v>
      </c>
      <c r="AO8" s="70"/>
      <c r="AP8" s="70"/>
      <c r="AQ8" s="70"/>
      <c r="AR8" s="70"/>
      <c r="AS8" s="70"/>
      <c r="AT8" s="70"/>
      <c r="AU8" s="71"/>
      <c r="AV8" s="70">
        <v>0</v>
      </c>
      <c r="AW8" s="70">
        <v>37</v>
      </c>
      <c r="AX8" s="72">
        <v>6925.66</v>
      </c>
      <c r="AY8" s="72">
        <v>0</v>
      </c>
      <c r="AZ8" s="72">
        <v>6925.66</v>
      </c>
      <c r="BA8" s="70">
        <f t="shared" si="2"/>
        <v>2</v>
      </c>
      <c r="BC8" s="71" t="s">
        <v>47</v>
      </c>
      <c r="BD8" s="71"/>
      <c r="BE8" s="71"/>
      <c r="BF8" s="71"/>
      <c r="BG8" s="71"/>
      <c r="BH8" s="71"/>
      <c r="BI8" s="71"/>
      <c r="BJ8" s="71"/>
      <c r="BK8" s="71">
        <v>0</v>
      </c>
      <c r="BL8" s="71">
        <v>39</v>
      </c>
      <c r="BM8" s="72">
        <v>10766.94</v>
      </c>
      <c r="BN8" s="72">
        <v>10766.94</v>
      </c>
      <c r="BO8" s="71">
        <f t="shared" si="3"/>
        <v>1</v>
      </c>
      <c r="BP8" s="72">
        <v>28833.9</v>
      </c>
      <c r="BQ8" s="71">
        <f t="shared" si="4"/>
        <v>8</v>
      </c>
    </row>
    <row r="9" spans="1:69" ht="45" x14ac:dyDescent="0.25">
      <c r="A9" s="3">
        <v>114884054666</v>
      </c>
      <c r="B9" s="3">
        <v>435970628</v>
      </c>
      <c r="C9" s="3">
        <v>45828.642581018517</v>
      </c>
      <c r="D9" s="3">
        <v>45831.370729166665</v>
      </c>
      <c r="E9" s="3" t="s">
        <v>449</v>
      </c>
      <c r="F9" s="71" t="s">
        <v>172</v>
      </c>
      <c r="G9" s="71" t="s">
        <v>49</v>
      </c>
      <c r="H9" s="71" t="s">
        <v>348</v>
      </c>
      <c r="I9" s="69" t="s">
        <v>44</v>
      </c>
      <c r="J9" s="70">
        <v>100</v>
      </c>
      <c r="K9" s="70">
        <v>6</v>
      </c>
      <c r="L9" s="70">
        <v>50</v>
      </c>
      <c r="M9" s="70">
        <v>20</v>
      </c>
      <c r="N9" s="70"/>
      <c r="O9" s="70"/>
      <c r="P9" s="70"/>
      <c r="Q9" s="71" t="s">
        <v>300</v>
      </c>
      <c r="R9" s="70">
        <v>26</v>
      </c>
      <c r="S9" s="70">
        <v>13</v>
      </c>
      <c r="T9" s="72">
        <v>2433.34</v>
      </c>
      <c r="U9" s="72">
        <v>13600</v>
      </c>
      <c r="V9" s="72">
        <v>16033.34</v>
      </c>
      <c r="W9" s="70">
        <f t="shared" si="0"/>
        <v>4</v>
      </c>
      <c r="Y9" s="69" t="s">
        <v>46</v>
      </c>
      <c r="Z9" s="70">
        <v>100</v>
      </c>
      <c r="AA9" s="70"/>
      <c r="AB9" s="70"/>
      <c r="AC9" s="70"/>
      <c r="AD9" s="70"/>
      <c r="AE9" s="70"/>
      <c r="AF9" s="71"/>
      <c r="AG9" s="70">
        <v>0</v>
      </c>
      <c r="AH9" s="70">
        <v>2</v>
      </c>
      <c r="AI9" s="72">
        <v>374.36</v>
      </c>
      <c r="AJ9" s="72">
        <v>0</v>
      </c>
      <c r="AK9" s="72">
        <v>374.36</v>
      </c>
      <c r="AL9" s="70">
        <f t="shared" si="1"/>
        <v>6</v>
      </c>
      <c r="AN9" s="69" t="s">
        <v>46</v>
      </c>
      <c r="AO9" s="70"/>
      <c r="AP9" s="70"/>
      <c r="AQ9" s="70"/>
      <c r="AR9" s="70"/>
      <c r="AS9" s="70"/>
      <c r="AT9" s="70"/>
      <c r="AU9" s="71"/>
      <c r="AV9" s="70">
        <v>0</v>
      </c>
      <c r="AW9" s="70">
        <v>37</v>
      </c>
      <c r="AX9" s="72">
        <v>6925.66</v>
      </c>
      <c r="AY9" s="72">
        <v>0</v>
      </c>
      <c r="AZ9" s="72">
        <v>6925.66</v>
      </c>
      <c r="BA9" s="70">
        <f t="shared" si="2"/>
        <v>2</v>
      </c>
      <c r="BC9" s="71" t="s">
        <v>47</v>
      </c>
      <c r="BD9" s="71"/>
      <c r="BE9" s="71"/>
      <c r="BF9" s="71"/>
      <c r="BG9" s="71"/>
      <c r="BH9" s="71"/>
      <c r="BI9" s="71"/>
      <c r="BJ9" s="71"/>
      <c r="BK9" s="71">
        <v>0</v>
      </c>
      <c r="BL9" s="71">
        <v>39</v>
      </c>
      <c r="BM9" s="72">
        <v>10766.94</v>
      </c>
      <c r="BN9" s="72">
        <v>10766.94</v>
      </c>
      <c r="BO9" s="71">
        <f t="shared" si="3"/>
        <v>1</v>
      </c>
      <c r="BP9" s="72">
        <v>34100.300000000003</v>
      </c>
      <c r="BQ9" s="71">
        <f t="shared" si="4"/>
        <v>6</v>
      </c>
    </row>
    <row r="10" spans="1:69" ht="45" x14ac:dyDescent="0.25">
      <c r="A10" s="3">
        <v>114882592169</v>
      </c>
      <c r="B10" s="3">
        <v>435970567</v>
      </c>
      <c r="C10" s="3">
        <v>45826.626631944448</v>
      </c>
      <c r="D10" s="3">
        <v>45826.630636574075</v>
      </c>
      <c r="E10" s="3" t="s">
        <v>450</v>
      </c>
      <c r="F10" s="71" t="s">
        <v>172</v>
      </c>
      <c r="G10" s="71" t="s">
        <v>91</v>
      </c>
      <c r="H10" s="71" t="s">
        <v>348</v>
      </c>
      <c r="I10" s="69" t="s">
        <v>46</v>
      </c>
      <c r="J10" s="70"/>
      <c r="K10" s="70"/>
      <c r="L10" s="70"/>
      <c r="M10" s="70"/>
      <c r="N10" s="70"/>
      <c r="O10" s="70"/>
      <c r="P10" s="70"/>
      <c r="Q10" s="71"/>
      <c r="R10" s="70">
        <v>0</v>
      </c>
      <c r="S10" s="70">
        <v>39</v>
      </c>
      <c r="T10" s="72">
        <v>10766.94</v>
      </c>
      <c r="U10" s="72">
        <v>0</v>
      </c>
      <c r="V10" s="72">
        <v>10766.94</v>
      </c>
      <c r="W10" s="70">
        <f t="shared" si="0"/>
        <v>8</v>
      </c>
      <c r="Y10" s="69" t="s">
        <v>46</v>
      </c>
      <c r="Z10" s="70"/>
      <c r="AA10" s="70"/>
      <c r="AB10" s="70"/>
      <c r="AC10" s="70"/>
      <c r="AD10" s="70"/>
      <c r="AE10" s="70"/>
      <c r="AF10" s="71"/>
      <c r="AG10" s="70">
        <v>0</v>
      </c>
      <c r="AH10" s="70">
        <v>2</v>
      </c>
      <c r="AI10" s="72">
        <v>374.36</v>
      </c>
      <c r="AJ10" s="72">
        <v>0</v>
      </c>
      <c r="AK10" s="72">
        <v>374.36</v>
      </c>
      <c r="AL10" s="70">
        <f t="shared" si="1"/>
        <v>6</v>
      </c>
      <c r="AN10" s="69" t="s">
        <v>46</v>
      </c>
      <c r="AO10" s="70"/>
      <c r="AP10" s="70"/>
      <c r="AQ10" s="70"/>
      <c r="AR10" s="70"/>
      <c r="AS10" s="70"/>
      <c r="AT10" s="70"/>
      <c r="AU10" s="71"/>
      <c r="AV10" s="70">
        <v>0</v>
      </c>
      <c r="AW10" s="70">
        <v>37</v>
      </c>
      <c r="AX10" s="72">
        <v>6925.66</v>
      </c>
      <c r="AY10" s="72">
        <v>0</v>
      </c>
      <c r="AZ10" s="72">
        <v>6925.66</v>
      </c>
      <c r="BA10" s="70">
        <f t="shared" si="2"/>
        <v>2</v>
      </c>
      <c r="BC10" s="71" t="s">
        <v>47</v>
      </c>
      <c r="BD10" s="71"/>
      <c r="BE10" s="71"/>
      <c r="BF10" s="71"/>
      <c r="BG10" s="71"/>
      <c r="BH10" s="71"/>
      <c r="BI10" s="71"/>
      <c r="BJ10" s="71"/>
      <c r="BK10" s="71">
        <v>0</v>
      </c>
      <c r="BL10" s="71">
        <v>39</v>
      </c>
      <c r="BM10" s="72">
        <v>10766.94</v>
      </c>
      <c r="BN10" s="72">
        <v>10766.94</v>
      </c>
      <c r="BO10" s="71">
        <f t="shared" si="3"/>
        <v>1</v>
      </c>
      <c r="BP10" s="72">
        <v>28833.9</v>
      </c>
      <c r="BQ10" s="71">
        <f t="shared" si="4"/>
        <v>8</v>
      </c>
    </row>
    <row r="11" spans="1:69" ht="45" x14ac:dyDescent="0.25">
      <c r="F11" s="71" t="s">
        <v>281</v>
      </c>
      <c r="G11" s="71" t="s">
        <v>81</v>
      </c>
      <c r="H11" s="71" t="s">
        <v>348</v>
      </c>
      <c r="I11" s="69" t="s">
        <v>44</v>
      </c>
      <c r="J11" s="70">
        <v>100</v>
      </c>
      <c r="K11" s="70">
        <v>13</v>
      </c>
      <c r="L11" s="70">
        <v>50</v>
      </c>
      <c r="M11" s="70">
        <v>13</v>
      </c>
      <c r="N11" s="70"/>
      <c r="O11" s="70"/>
      <c r="P11" s="70"/>
      <c r="Q11" s="71"/>
      <c r="R11" s="70">
        <v>26</v>
      </c>
      <c r="S11" s="70">
        <v>13</v>
      </c>
      <c r="T11" s="72">
        <v>2433.34</v>
      </c>
      <c r="U11" s="72">
        <v>16575</v>
      </c>
      <c r="V11" s="72">
        <v>19008.34</v>
      </c>
      <c r="W11" s="70">
        <f t="shared" si="0"/>
        <v>2</v>
      </c>
      <c r="Y11" s="69" t="s">
        <v>46</v>
      </c>
      <c r="Z11" s="70"/>
      <c r="AA11" s="70"/>
      <c r="AB11" s="70"/>
      <c r="AC11" s="70"/>
      <c r="AD11" s="70"/>
      <c r="AE11" s="70"/>
      <c r="AF11" s="71"/>
      <c r="AG11" s="70">
        <v>0</v>
      </c>
      <c r="AH11" s="70">
        <v>2</v>
      </c>
      <c r="AI11" s="72">
        <v>374.36</v>
      </c>
      <c r="AJ11" s="72">
        <v>0</v>
      </c>
      <c r="AK11" s="72">
        <v>374.36</v>
      </c>
      <c r="AL11" s="70">
        <f t="shared" si="1"/>
        <v>6</v>
      </c>
      <c r="AN11" s="71" t="s">
        <v>50</v>
      </c>
      <c r="AO11" s="71"/>
      <c r="AP11" s="71"/>
      <c r="AQ11" s="71"/>
      <c r="AR11" s="71"/>
      <c r="AS11" s="71"/>
      <c r="AT11" s="71"/>
      <c r="AU11" s="71"/>
      <c r="AV11" s="71">
        <v>0</v>
      </c>
      <c r="AW11" s="71">
        <v>37</v>
      </c>
      <c r="AX11" s="72">
        <v>6925.66</v>
      </c>
      <c r="AY11" s="72">
        <v>0</v>
      </c>
      <c r="AZ11" s="72">
        <v>6925.66</v>
      </c>
      <c r="BA11" s="70">
        <f t="shared" si="2"/>
        <v>2</v>
      </c>
      <c r="BC11" s="71" t="s">
        <v>47</v>
      </c>
      <c r="BD11" s="71"/>
      <c r="BE11" s="71"/>
      <c r="BF11" s="71"/>
      <c r="BG11" s="71"/>
      <c r="BH11" s="71"/>
      <c r="BI11" s="71"/>
      <c r="BJ11" s="71" t="s">
        <v>282</v>
      </c>
      <c r="BK11" s="71">
        <v>0</v>
      </c>
      <c r="BL11" s="71">
        <v>39</v>
      </c>
      <c r="BM11" s="72">
        <v>10766.94</v>
      </c>
      <c r="BN11" s="72">
        <v>10766.94</v>
      </c>
      <c r="BO11" s="71">
        <f t="shared" si="3"/>
        <v>1</v>
      </c>
      <c r="BP11" s="72">
        <v>37075.300000000003</v>
      </c>
      <c r="BQ11" s="71">
        <f t="shared" si="4"/>
        <v>4</v>
      </c>
    </row>
    <row r="12" spans="1:69" x14ac:dyDescent="0.25">
      <c r="F12" s="71" t="s">
        <v>317</v>
      </c>
      <c r="G12" s="71" t="s">
        <v>61</v>
      </c>
      <c r="H12" s="71" t="s">
        <v>348</v>
      </c>
      <c r="I12" s="69" t="s">
        <v>44</v>
      </c>
      <c r="J12" s="70">
        <v>100</v>
      </c>
      <c r="K12" s="70">
        <v>12</v>
      </c>
      <c r="L12" s="70"/>
      <c r="M12" s="70"/>
      <c r="N12" s="70"/>
      <c r="O12" s="70"/>
      <c r="P12" s="70"/>
      <c r="Q12" s="71"/>
      <c r="R12" s="70">
        <v>12</v>
      </c>
      <c r="S12" s="70">
        <v>27</v>
      </c>
      <c r="T12" s="72">
        <v>5053.8600000000006</v>
      </c>
      <c r="U12" s="72">
        <v>10200</v>
      </c>
      <c r="V12" s="72">
        <v>15253.86</v>
      </c>
      <c r="W12" s="70">
        <f t="shared" si="0"/>
        <v>5</v>
      </c>
      <c r="Y12" s="69" t="s">
        <v>44</v>
      </c>
      <c r="Z12" s="70">
        <v>100</v>
      </c>
      <c r="AA12" s="70">
        <v>6</v>
      </c>
      <c r="AB12" s="70"/>
      <c r="AC12" s="70"/>
      <c r="AD12" s="70"/>
      <c r="AE12" s="70"/>
      <c r="AF12" s="71"/>
      <c r="AG12" s="70">
        <v>6</v>
      </c>
      <c r="AH12" s="70">
        <v>0</v>
      </c>
      <c r="AI12" s="72">
        <v>0</v>
      </c>
      <c r="AJ12" s="72">
        <v>5100</v>
      </c>
      <c r="AK12" s="72">
        <v>5100</v>
      </c>
      <c r="AL12" s="70">
        <f t="shared" si="1"/>
        <v>1</v>
      </c>
      <c r="AN12" s="69" t="s">
        <v>44</v>
      </c>
      <c r="AO12" s="70">
        <v>100</v>
      </c>
      <c r="AP12" s="70">
        <v>6</v>
      </c>
      <c r="AQ12" s="70"/>
      <c r="AR12" s="70"/>
      <c r="AS12" s="70"/>
      <c r="AT12" s="70"/>
      <c r="AU12" s="71"/>
      <c r="AV12" s="70">
        <v>6</v>
      </c>
      <c r="AW12" s="70">
        <v>31</v>
      </c>
      <c r="AX12" s="72">
        <v>5802.58</v>
      </c>
      <c r="AY12" s="72">
        <v>5100</v>
      </c>
      <c r="AZ12" s="72">
        <v>10902.6</v>
      </c>
      <c r="BA12" s="70">
        <f t="shared" si="2"/>
        <v>1</v>
      </c>
      <c r="BC12" s="71" t="s">
        <v>47</v>
      </c>
      <c r="BD12" s="70"/>
      <c r="BE12" s="70"/>
      <c r="BF12" s="70"/>
      <c r="BG12" s="70"/>
      <c r="BH12" s="70"/>
      <c r="BI12" s="70"/>
      <c r="BJ12" s="71"/>
      <c r="BK12" s="77">
        <v>0</v>
      </c>
      <c r="BL12" s="77">
        <v>39</v>
      </c>
      <c r="BM12" s="72">
        <v>10766.94</v>
      </c>
      <c r="BN12" s="72">
        <v>10766.94</v>
      </c>
      <c r="BO12" s="71">
        <f t="shared" si="3"/>
        <v>1</v>
      </c>
      <c r="BP12" s="72">
        <v>38046.46</v>
      </c>
      <c r="BQ12" s="71">
        <f t="shared" si="4"/>
        <v>2</v>
      </c>
    </row>
  </sheetData>
  <sheetProtection algorithmName="SHA-512" hashValue="tbKaZbTm5/OaNVYzIOogu4nRL/ZaYxmmzf66zOAYA1U4h4TNTazftXon1EpAFCp+dGDAopCNMgu0B+/4aOlpQQ==" saltValue="HGdTue44Wd4ZKyMP6evwLQ==" spinCount="100000" sheet="1" objects="1" scenarios="1" autoFilter="0"/>
  <autoFilter ref="A2:BQ10" xr:uid="{26887B56-4794-41D8-A055-6173B34A1B8A}"/>
  <mergeCells count="4">
    <mergeCell ref="I1:W1"/>
    <mergeCell ref="Y1:AL1"/>
    <mergeCell ref="AN1:BA1"/>
    <mergeCell ref="BC1:BO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4F107-D2E8-489E-9EA6-EAAA20E25CCA}">
  <sheetPr codeName="Sheet22"/>
  <dimension ref="A1:BQ16"/>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8.28515625" style="3" customWidth="1" outlineLevel="1"/>
    <col min="32" max="32" width="54"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97"/>
      <c r="BQ1" s="67"/>
    </row>
    <row r="2" spans="1:69" s="2" customFormat="1" ht="90"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114881590651</v>
      </c>
      <c r="B3" s="3">
        <v>435970628</v>
      </c>
      <c r="C3" s="3">
        <v>45825.423622685186</v>
      </c>
      <c r="D3" s="3">
        <v>45825.438981481479</v>
      </c>
      <c r="E3" s="3" t="s">
        <v>451</v>
      </c>
      <c r="F3" s="71" t="s">
        <v>60</v>
      </c>
      <c r="G3" s="71" t="s">
        <v>61</v>
      </c>
      <c r="H3" s="71" t="s">
        <v>348</v>
      </c>
      <c r="I3" s="80" t="s">
        <v>44</v>
      </c>
      <c r="J3" s="81">
        <v>100</v>
      </c>
      <c r="K3" s="81">
        <v>13</v>
      </c>
      <c r="L3" s="81">
        <v>50</v>
      </c>
      <c r="M3" s="81">
        <v>11</v>
      </c>
      <c r="N3" s="81"/>
      <c r="O3" s="81"/>
      <c r="P3" s="81"/>
      <c r="Q3" s="82"/>
      <c r="R3" s="81">
        <v>24</v>
      </c>
      <c r="S3" s="81">
        <v>15</v>
      </c>
      <c r="T3" s="83">
        <v>2807.7000000000003</v>
      </c>
      <c r="U3" s="83">
        <v>15725</v>
      </c>
      <c r="V3" s="83">
        <v>18532.7</v>
      </c>
      <c r="W3" s="81">
        <f>_xlfn.RANK.EQ(V3,V:V,0)</f>
        <v>12</v>
      </c>
      <c r="Y3" s="80" t="s">
        <v>44</v>
      </c>
      <c r="Z3" s="81">
        <v>100</v>
      </c>
      <c r="AA3" s="81">
        <v>2</v>
      </c>
      <c r="AB3" s="81"/>
      <c r="AC3" s="81"/>
      <c r="AD3" s="81"/>
      <c r="AE3" s="81"/>
      <c r="AF3" s="82" t="s">
        <v>62</v>
      </c>
      <c r="AG3" s="81">
        <v>2</v>
      </c>
      <c r="AH3" s="81">
        <v>0</v>
      </c>
      <c r="AI3" s="83">
        <v>0</v>
      </c>
      <c r="AJ3" s="83">
        <v>1700</v>
      </c>
      <c r="AK3" s="83">
        <v>1700</v>
      </c>
      <c r="AL3" s="81">
        <f>_xlfn.RANK.EQ(AK3,AK:AK,0)</f>
        <v>13</v>
      </c>
      <c r="AN3" s="80" t="s">
        <v>46</v>
      </c>
      <c r="AO3" s="81"/>
      <c r="AP3" s="81"/>
      <c r="AQ3" s="81"/>
      <c r="AR3" s="81"/>
      <c r="AS3" s="81"/>
      <c r="AT3" s="81"/>
      <c r="AU3" s="82"/>
      <c r="AV3" s="81">
        <v>0</v>
      </c>
      <c r="AW3" s="81">
        <v>37</v>
      </c>
      <c r="AX3" s="83">
        <v>6925.66</v>
      </c>
      <c r="AY3" s="83">
        <v>0</v>
      </c>
      <c r="AZ3" s="83">
        <v>6925.66</v>
      </c>
      <c r="BA3" s="81">
        <f>_xlfn.RANK.EQ(AZ3,AZ:AZ,0)</f>
        <v>5</v>
      </c>
      <c r="BC3" s="82" t="s">
        <v>47</v>
      </c>
      <c r="BD3" s="81"/>
      <c r="BE3" s="81"/>
      <c r="BF3" s="81"/>
      <c r="BG3" s="81"/>
      <c r="BH3" s="81"/>
      <c r="BI3" s="81"/>
      <c r="BJ3" s="82"/>
      <c r="BK3" s="81">
        <v>0</v>
      </c>
      <c r="BL3" s="81">
        <v>39</v>
      </c>
      <c r="BM3" s="83">
        <v>10766.94</v>
      </c>
      <c r="BN3" s="83">
        <v>10766.94</v>
      </c>
      <c r="BO3" s="81">
        <f>_xlfn.RANK.EQ(BN3,BN:BN,0)</f>
        <v>4</v>
      </c>
      <c r="BP3" s="72">
        <v>37925.300000000003</v>
      </c>
      <c r="BQ3" s="71">
        <f>_xlfn.RANK.EQ(BP3,BP:BP,0)</f>
        <v>12</v>
      </c>
    </row>
    <row r="4" spans="1:69" ht="25.5" customHeight="1" x14ac:dyDescent="0.25">
      <c r="A4" s="3">
        <v>114880987001</v>
      </c>
      <c r="B4" s="3">
        <v>435970567</v>
      </c>
      <c r="C4" s="3">
        <v>45824.633009259262</v>
      </c>
      <c r="D4" s="3">
        <v>45824.650254629632</v>
      </c>
      <c r="E4" s="3" t="s">
        <v>452</v>
      </c>
      <c r="F4" s="71" t="s">
        <v>60</v>
      </c>
      <c r="G4" s="71" t="s">
        <v>91</v>
      </c>
      <c r="H4" s="71" t="s">
        <v>348</v>
      </c>
      <c r="I4" s="69" t="s">
        <v>44</v>
      </c>
      <c r="J4" s="70">
        <v>100</v>
      </c>
      <c r="K4" s="70">
        <v>12</v>
      </c>
      <c r="L4" s="70"/>
      <c r="M4" s="70"/>
      <c r="N4" s="70"/>
      <c r="O4" s="70"/>
      <c r="P4" s="70"/>
      <c r="Q4" s="71" t="s">
        <v>118</v>
      </c>
      <c r="R4" s="70">
        <v>12</v>
      </c>
      <c r="S4" s="70">
        <v>27</v>
      </c>
      <c r="T4" s="72">
        <v>5053.8600000000006</v>
      </c>
      <c r="U4" s="72">
        <v>10200</v>
      </c>
      <c r="V4" s="72">
        <v>15253.86</v>
      </c>
      <c r="W4" s="70">
        <f t="shared" ref="W4:W15" si="0">_xlfn.RANK.EQ(V4,V:V,0)</f>
        <v>13</v>
      </c>
      <c r="Y4" s="69" t="s">
        <v>44</v>
      </c>
      <c r="Z4" s="70">
        <v>100</v>
      </c>
      <c r="AA4" s="70">
        <v>4</v>
      </c>
      <c r="AB4" s="70"/>
      <c r="AC4" s="70"/>
      <c r="AD4" s="70"/>
      <c r="AE4" s="70"/>
      <c r="AF4" s="71"/>
      <c r="AG4" s="70">
        <v>4</v>
      </c>
      <c r="AH4" s="70">
        <v>0</v>
      </c>
      <c r="AI4" s="72">
        <v>0</v>
      </c>
      <c r="AJ4" s="72">
        <v>3400</v>
      </c>
      <c r="AK4" s="72">
        <v>3400</v>
      </c>
      <c r="AL4" s="70">
        <f t="shared" ref="AL4:AL15" si="1">_xlfn.RANK.EQ(AK4,AK:AK,0)</f>
        <v>8</v>
      </c>
      <c r="AN4" s="69" t="s">
        <v>46</v>
      </c>
      <c r="AO4" s="70"/>
      <c r="AP4" s="70"/>
      <c r="AQ4" s="70"/>
      <c r="AR4" s="70"/>
      <c r="AS4" s="70"/>
      <c r="AT4" s="70"/>
      <c r="AU4" s="71"/>
      <c r="AV4" s="70">
        <v>0</v>
      </c>
      <c r="AW4" s="70">
        <v>37</v>
      </c>
      <c r="AX4" s="72">
        <v>6925.66</v>
      </c>
      <c r="AY4" s="72">
        <v>0</v>
      </c>
      <c r="AZ4" s="72">
        <v>6925.66</v>
      </c>
      <c r="BA4" s="70">
        <f t="shared" ref="BA4:BA15" si="2">_xlfn.RANK.EQ(AZ4,AZ:AZ,0)</f>
        <v>5</v>
      </c>
      <c r="BC4" s="71" t="s">
        <v>47</v>
      </c>
      <c r="BD4" s="70"/>
      <c r="BE4" s="70"/>
      <c r="BF4" s="70"/>
      <c r="BG4" s="70"/>
      <c r="BH4" s="70"/>
      <c r="BI4" s="70"/>
      <c r="BJ4" s="71"/>
      <c r="BK4" s="70">
        <v>0</v>
      </c>
      <c r="BL4" s="70">
        <v>39</v>
      </c>
      <c r="BM4" s="72">
        <v>10766.94</v>
      </c>
      <c r="BN4" s="72">
        <v>10766.94</v>
      </c>
      <c r="BO4" s="70">
        <f t="shared" ref="BO4:BO15" si="3">_xlfn.RANK.EQ(BN4,BN:BN,0)</f>
        <v>4</v>
      </c>
      <c r="BP4" s="72">
        <v>36346.46</v>
      </c>
      <c r="BQ4" s="71">
        <f t="shared" ref="BQ4:BQ15" si="4">_xlfn.RANK.EQ(BP4,BP:BP,0)</f>
        <v>13</v>
      </c>
    </row>
    <row r="5" spans="1:69" x14ac:dyDescent="0.25">
      <c r="A5" s="3">
        <v>114881591929</v>
      </c>
      <c r="B5" s="3">
        <v>435970628</v>
      </c>
      <c r="C5" s="3">
        <v>45825.425543981481</v>
      </c>
      <c r="D5" s="3">
        <v>45825.444351851853</v>
      </c>
      <c r="E5" s="3" t="s">
        <v>453</v>
      </c>
      <c r="F5" s="71" t="s">
        <v>60</v>
      </c>
      <c r="G5" s="71" t="s">
        <v>51</v>
      </c>
      <c r="H5" s="71" t="s">
        <v>348</v>
      </c>
      <c r="I5" s="69" t="s">
        <v>44</v>
      </c>
      <c r="J5" s="70">
        <v>100</v>
      </c>
      <c r="K5" s="70">
        <v>26</v>
      </c>
      <c r="L5" s="70"/>
      <c r="M5" s="70"/>
      <c r="N5" s="70"/>
      <c r="O5" s="70"/>
      <c r="P5" s="70"/>
      <c r="Q5" s="71" t="s">
        <v>139</v>
      </c>
      <c r="R5" s="70">
        <v>26</v>
      </c>
      <c r="S5" s="70">
        <v>13</v>
      </c>
      <c r="T5" s="72">
        <v>2433.34</v>
      </c>
      <c r="U5" s="72">
        <v>22100</v>
      </c>
      <c r="V5" s="72">
        <v>24533.34</v>
      </c>
      <c r="W5" s="70">
        <f t="shared" si="0"/>
        <v>4</v>
      </c>
      <c r="Y5" s="69" t="s">
        <v>44</v>
      </c>
      <c r="Z5" s="70">
        <v>100</v>
      </c>
      <c r="AA5" s="70">
        <v>4</v>
      </c>
      <c r="AB5" s="70"/>
      <c r="AC5" s="70"/>
      <c r="AD5" s="70"/>
      <c r="AE5" s="70"/>
      <c r="AF5" s="71" t="s">
        <v>141</v>
      </c>
      <c r="AG5" s="70">
        <v>4</v>
      </c>
      <c r="AH5" s="70">
        <v>0</v>
      </c>
      <c r="AI5" s="72">
        <v>0</v>
      </c>
      <c r="AJ5" s="72">
        <v>3400</v>
      </c>
      <c r="AK5" s="72">
        <v>3400</v>
      </c>
      <c r="AL5" s="70">
        <f t="shared" si="1"/>
        <v>8</v>
      </c>
      <c r="AN5" s="69" t="s">
        <v>44</v>
      </c>
      <c r="AO5" s="70">
        <v>100</v>
      </c>
      <c r="AP5" s="70">
        <v>4</v>
      </c>
      <c r="AQ5" s="70"/>
      <c r="AR5" s="70"/>
      <c r="AS5" s="70"/>
      <c r="AT5" s="70"/>
      <c r="AU5" s="71" t="s">
        <v>140</v>
      </c>
      <c r="AV5" s="70">
        <v>4</v>
      </c>
      <c r="AW5" s="70">
        <v>33</v>
      </c>
      <c r="AX5" s="72">
        <v>6176.9400000000005</v>
      </c>
      <c r="AY5" s="72">
        <v>3400</v>
      </c>
      <c r="AZ5" s="72">
        <v>9576.94</v>
      </c>
      <c r="BA5" s="70">
        <f t="shared" si="2"/>
        <v>4</v>
      </c>
      <c r="BC5" s="71" t="s">
        <v>47</v>
      </c>
      <c r="BD5" s="70"/>
      <c r="BE5" s="70"/>
      <c r="BF5" s="70"/>
      <c r="BG5" s="70"/>
      <c r="BH5" s="70"/>
      <c r="BI5" s="70"/>
      <c r="BJ5" s="71"/>
      <c r="BK5" s="70">
        <v>0</v>
      </c>
      <c r="BL5" s="70">
        <v>39</v>
      </c>
      <c r="BM5" s="72">
        <v>10766.94</v>
      </c>
      <c r="BN5" s="72">
        <v>10766.94</v>
      </c>
      <c r="BO5" s="70">
        <f t="shared" si="3"/>
        <v>4</v>
      </c>
      <c r="BP5" s="72">
        <v>48277.22</v>
      </c>
      <c r="BQ5" s="71">
        <f t="shared" si="4"/>
        <v>8</v>
      </c>
    </row>
    <row r="6" spans="1:69" x14ac:dyDescent="0.25">
      <c r="A6" s="3">
        <v>114885178131</v>
      </c>
      <c r="B6" s="3">
        <v>435970628</v>
      </c>
      <c r="C6" s="3">
        <v>45831.486006944448</v>
      </c>
      <c r="D6" s="3">
        <v>45831.492731481485</v>
      </c>
      <c r="E6" s="3" t="s">
        <v>454</v>
      </c>
      <c r="F6" s="71" t="s">
        <v>60</v>
      </c>
      <c r="G6" s="71" t="s">
        <v>51</v>
      </c>
      <c r="H6" s="71" t="s">
        <v>348</v>
      </c>
      <c r="I6" s="69" t="s">
        <v>44</v>
      </c>
      <c r="J6" s="70">
        <v>100</v>
      </c>
      <c r="K6" s="70">
        <v>18</v>
      </c>
      <c r="L6" s="70"/>
      <c r="M6" s="70"/>
      <c r="N6" s="70"/>
      <c r="O6" s="70"/>
      <c r="P6" s="70"/>
      <c r="Q6" s="71"/>
      <c r="R6" s="70">
        <v>18</v>
      </c>
      <c r="S6" s="70">
        <v>21</v>
      </c>
      <c r="T6" s="72">
        <v>3930.78</v>
      </c>
      <c r="U6" s="72">
        <v>15300</v>
      </c>
      <c r="V6" s="72">
        <v>19230.78</v>
      </c>
      <c r="W6" s="70">
        <f t="shared" si="0"/>
        <v>10</v>
      </c>
      <c r="Y6" s="69" t="s">
        <v>44</v>
      </c>
      <c r="Z6" s="70">
        <v>100</v>
      </c>
      <c r="AA6" s="70">
        <v>4</v>
      </c>
      <c r="AB6" s="70"/>
      <c r="AC6" s="70"/>
      <c r="AD6" s="70"/>
      <c r="AE6" s="70"/>
      <c r="AF6" s="71"/>
      <c r="AG6" s="70">
        <v>4</v>
      </c>
      <c r="AH6" s="70">
        <v>0</v>
      </c>
      <c r="AI6" s="72">
        <v>0</v>
      </c>
      <c r="AJ6" s="72">
        <v>3400</v>
      </c>
      <c r="AK6" s="72">
        <v>3400</v>
      </c>
      <c r="AL6" s="70">
        <f t="shared" si="1"/>
        <v>8</v>
      </c>
      <c r="AN6" s="69" t="s">
        <v>44</v>
      </c>
      <c r="AO6" s="70"/>
      <c r="AP6" s="70"/>
      <c r="AQ6" s="70"/>
      <c r="AR6" s="70"/>
      <c r="AS6" s="70"/>
      <c r="AT6" s="70"/>
      <c r="AU6" s="71"/>
      <c r="AV6" s="70">
        <v>0</v>
      </c>
      <c r="AW6" s="70">
        <v>37</v>
      </c>
      <c r="AX6" s="72">
        <v>6925.66</v>
      </c>
      <c r="AY6" s="72">
        <v>0</v>
      </c>
      <c r="AZ6" s="72">
        <v>6925.66</v>
      </c>
      <c r="BA6" s="70">
        <f t="shared" si="2"/>
        <v>5</v>
      </c>
      <c r="BC6" s="71" t="s">
        <v>47</v>
      </c>
      <c r="BD6" s="70"/>
      <c r="BE6" s="70"/>
      <c r="BF6" s="70"/>
      <c r="BG6" s="70"/>
      <c r="BH6" s="70"/>
      <c r="BI6" s="70"/>
      <c r="BJ6" s="71"/>
      <c r="BK6" s="70">
        <v>0</v>
      </c>
      <c r="BL6" s="70">
        <v>39</v>
      </c>
      <c r="BM6" s="72">
        <v>10766.94</v>
      </c>
      <c r="BN6" s="72">
        <v>10766.94</v>
      </c>
      <c r="BO6" s="70">
        <f t="shared" si="3"/>
        <v>4</v>
      </c>
      <c r="BP6" s="72">
        <v>40323.379999999997</v>
      </c>
      <c r="BQ6" s="71">
        <f t="shared" si="4"/>
        <v>11</v>
      </c>
    </row>
    <row r="7" spans="1:69" x14ac:dyDescent="0.25">
      <c r="A7" s="3">
        <v>114886819806</v>
      </c>
      <c r="B7" s="3">
        <v>435970628</v>
      </c>
      <c r="C7" s="3">
        <v>45833.567141203705</v>
      </c>
      <c r="D7" s="3">
        <v>45833.631805555553</v>
      </c>
      <c r="E7" s="3" t="s">
        <v>455</v>
      </c>
      <c r="F7" s="71" t="s">
        <v>60</v>
      </c>
      <c r="G7" s="71" t="s">
        <v>49</v>
      </c>
      <c r="H7" s="71" t="s">
        <v>348</v>
      </c>
      <c r="I7" s="69" t="s">
        <v>44</v>
      </c>
      <c r="J7" s="70">
        <v>90</v>
      </c>
      <c r="K7" s="70">
        <v>39</v>
      </c>
      <c r="L7" s="70"/>
      <c r="M7" s="70"/>
      <c r="N7" s="70"/>
      <c r="O7" s="70"/>
      <c r="P7" s="70"/>
      <c r="Q7" s="71" t="s">
        <v>197</v>
      </c>
      <c r="R7" s="70">
        <v>39</v>
      </c>
      <c r="S7" s="70">
        <v>0</v>
      </c>
      <c r="T7" s="72">
        <v>0</v>
      </c>
      <c r="U7" s="72">
        <v>29835</v>
      </c>
      <c r="V7" s="72">
        <v>29835</v>
      </c>
      <c r="W7" s="70">
        <f t="shared" si="0"/>
        <v>2</v>
      </c>
      <c r="Y7" s="69" t="s">
        <v>44</v>
      </c>
      <c r="Z7" s="70">
        <v>100</v>
      </c>
      <c r="AA7" s="70">
        <v>8</v>
      </c>
      <c r="AB7" s="70"/>
      <c r="AC7" s="70"/>
      <c r="AD7" s="70"/>
      <c r="AE7" s="70"/>
      <c r="AF7" s="71" t="s">
        <v>199</v>
      </c>
      <c r="AG7" s="70">
        <v>8</v>
      </c>
      <c r="AH7" s="70">
        <v>0</v>
      </c>
      <c r="AI7" s="72">
        <v>0</v>
      </c>
      <c r="AJ7" s="72">
        <v>6800</v>
      </c>
      <c r="AK7" s="72">
        <v>6800</v>
      </c>
      <c r="AL7" s="70">
        <f t="shared" si="1"/>
        <v>6</v>
      </c>
      <c r="AN7" s="69" t="s">
        <v>44</v>
      </c>
      <c r="AO7" s="70">
        <v>90</v>
      </c>
      <c r="AP7" s="70">
        <v>37</v>
      </c>
      <c r="AQ7" s="70"/>
      <c r="AR7" s="70"/>
      <c r="AS7" s="70"/>
      <c r="AT7" s="70"/>
      <c r="AU7" s="71" t="s">
        <v>198</v>
      </c>
      <c r="AV7" s="70">
        <v>37</v>
      </c>
      <c r="AW7" s="70">
        <v>0</v>
      </c>
      <c r="AX7" s="72">
        <v>0</v>
      </c>
      <c r="AY7" s="72">
        <v>28305</v>
      </c>
      <c r="AZ7" s="72">
        <v>28305</v>
      </c>
      <c r="BA7" s="70">
        <f t="shared" si="2"/>
        <v>2</v>
      </c>
      <c r="BC7" s="71" t="s">
        <v>47</v>
      </c>
      <c r="BD7" s="70"/>
      <c r="BE7" s="70"/>
      <c r="BF7" s="70"/>
      <c r="BG7" s="70"/>
      <c r="BH7" s="70"/>
      <c r="BI7" s="70"/>
      <c r="BJ7" s="71"/>
      <c r="BK7" s="70">
        <v>0</v>
      </c>
      <c r="BL7" s="70">
        <v>39</v>
      </c>
      <c r="BM7" s="72">
        <v>10766.94</v>
      </c>
      <c r="BN7" s="72">
        <v>10766.94</v>
      </c>
      <c r="BO7" s="70">
        <f t="shared" si="3"/>
        <v>4</v>
      </c>
      <c r="BP7" s="72">
        <v>75706.94</v>
      </c>
      <c r="BQ7" s="71">
        <f t="shared" si="4"/>
        <v>4</v>
      </c>
    </row>
    <row r="8" spans="1:69" ht="45" x14ac:dyDescent="0.25">
      <c r="A8" s="3">
        <v>114891983245</v>
      </c>
      <c r="B8" s="3">
        <v>435970648</v>
      </c>
      <c r="C8" s="3">
        <v>45841.390266203707</v>
      </c>
      <c r="D8" s="3">
        <v>45841.397557870368</v>
      </c>
      <c r="E8" s="3" t="s">
        <v>456</v>
      </c>
      <c r="F8" s="71" t="s">
        <v>60</v>
      </c>
      <c r="G8" s="71" t="s">
        <v>61</v>
      </c>
      <c r="H8" s="71" t="s">
        <v>348</v>
      </c>
      <c r="I8" s="69" t="s">
        <v>30</v>
      </c>
      <c r="J8" s="70">
        <v>100</v>
      </c>
      <c r="K8" s="70">
        <v>26</v>
      </c>
      <c r="L8" s="70"/>
      <c r="M8" s="70"/>
      <c r="N8" s="70"/>
      <c r="O8" s="70"/>
      <c r="P8" s="70"/>
      <c r="Q8" s="71"/>
      <c r="R8" s="70">
        <v>26</v>
      </c>
      <c r="S8" s="70">
        <v>13</v>
      </c>
      <c r="T8" s="72">
        <v>2433.34</v>
      </c>
      <c r="U8" s="72">
        <v>22100</v>
      </c>
      <c r="V8" s="72">
        <v>24533.34</v>
      </c>
      <c r="W8" s="70">
        <f t="shared" si="0"/>
        <v>4</v>
      </c>
      <c r="Y8" s="69" t="s">
        <v>30</v>
      </c>
      <c r="Z8" s="70">
        <v>100</v>
      </c>
      <c r="AA8" s="70">
        <v>26</v>
      </c>
      <c r="AB8" s="70"/>
      <c r="AC8" s="70"/>
      <c r="AD8" s="70"/>
      <c r="AE8" s="70"/>
      <c r="AF8" s="71"/>
      <c r="AG8" s="70">
        <v>26</v>
      </c>
      <c r="AH8" s="70">
        <v>0</v>
      </c>
      <c r="AI8" s="72">
        <v>0</v>
      </c>
      <c r="AJ8" s="72">
        <v>22100</v>
      </c>
      <c r="AK8" s="72">
        <v>22100</v>
      </c>
      <c r="AL8" s="70">
        <f t="shared" si="1"/>
        <v>1</v>
      </c>
      <c r="AN8" s="69" t="s">
        <v>50</v>
      </c>
      <c r="AO8" s="70"/>
      <c r="AP8" s="70"/>
      <c r="AQ8" s="70"/>
      <c r="AR8" s="70"/>
      <c r="AS8" s="70"/>
      <c r="AT8" s="70"/>
      <c r="AU8" s="71"/>
      <c r="AV8" s="70">
        <v>0</v>
      </c>
      <c r="AW8" s="70">
        <v>37</v>
      </c>
      <c r="AX8" s="72">
        <v>6925.66</v>
      </c>
      <c r="AY8" s="72">
        <v>0</v>
      </c>
      <c r="AZ8" s="72">
        <v>6925.66</v>
      </c>
      <c r="BA8" s="70">
        <f t="shared" si="2"/>
        <v>5</v>
      </c>
      <c r="BC8" s="71" t="s">
        <v>84</v>
      </c>
      <c r="BD8" s="70">
        <v>100</v>
      </c>
      <c r="BE8" s="70">
        <v>26</v>
      </c>
      <c r="BF8" s="70"/>
      <c r="BG8" s="70"/>
      <c r="BH8" s="70"/>
      <c r="BI8" s="70"/>
      <c r="BJ8" s="71"/>
      <c r="BK8" s="70">
        <v>26</v>
      </c>
      <c r="BL8" s="70">
        <v>13</v>
      </c>
      <c r="BM8" s="72">
        <v>2433.34</v>
      </c>
      <c r="BN8" s="72">
        <v>24533.34</v>
      </c>
      <c r="BO8" s="70">
        <f t="shared" si="3"/>
        <v>1</v>
      </c>
      <c r="BP8" s="72">
        <v>78092.34</v>
      </c>
      <c r="BQ8" s="71">
        <f t="shared" si="4"/>
        <v>1</v>
      </c>
    </row>
    <row r="9" spans="1:69" x14ac:dyDescent="0.25">
      <c r="A9" s="3">
        <v>114891506598</v>
      </c>
      <c r="B9" s="3">
        <v>435970628</v>
      </c>
      <c r="C9" s="3">
        <v>45840.709386574075</v>
      </c>
      <c r="D9" s="3">
        <v>45840.729618055557</v>
      </c>
      <c r="E9" s="3" t="s">
        <v>457</v>
      </c>
      <c r="F9" s="71" t="s">
        <v>60</v>
      </c>
      <c r="G9" s="71" t="s">
        <v>49</v>
      </c>
      <c r="H9" s="71" t="s">
        <v>348</v>
      </c>
      <c r="I9" s="69" t="s">
        <v>44</v>
      </c>
      <c r="J9" s="70">
        <v>100</v>
      </c>
      <c r="K9" s="70">
        <v>25</v>
      </c>
      <c r="L9" s="70">
        <v>50</v>
      </c>
      <c r="M9" s="70">
        <v>14</v>
      </c>
      <c r="N9" s="70"/>
      <c r="O9" s="70"/>
      <c r="P9" s="70"/>
      <c r="Q9" s="71" t="s">
        <v>208</v>
      </c>
      <c r="R9" s="70">
        <v>39</v>
      </c>
      <c r="S9" s="70">
        <v>0</v>
      </c>
      <c r="T9" s="72">
        <v>0</v>
      </c>
      <c r="U9" s="72">
        <v>27200</v>
      </c>
      <c r="V9" s="72">
        <v>27200</v>
      </c>
      <c r="W9" s="70">
        <f t="shared" si="0"/>
        <v>3</v>
      </c>
      <c r="Y9" s="69" t="s">
        <v>44</v>
      </c>
      <c r="Z9" s="70">
        <v>100</v>
      </c>
      <c r="AA9" s="70">
        <v>12</v>
      </c>
      <c r="AB9" s="70"/>
      <c r="AC9" s="70"/>
      <c r="AD9" s="70"/>
      <c r="AE9" s="70"/>
      <c r="AF9" s="71" t="s">
        <v>209</v>
      </c>
      <c r="AG9" s="70">
        <v>12</v>
      </c>
      <c r="AH9" s="70">
        <v>0</v>
      </c>
      <c r="AI9" s="72">
        <v>0</v>
      </c>
      <c r="AJ9" s="72">
        <v>10200</v>
      </c>
      <c r="AK9" s="72">
        <v>10200</v>
      </c>
      <c r="AL9" s="70">
        <f t="shared" si="1"/>
        <v>5</v>
      </c>
      <c r="AN9" s="69" t="s">
        <v>44</v>
      </c>
      <c r="AO9" s="70">
        <v>100</v>
      </c>
      <c r="AP9" s="70">
        <v>25</v>
      </c>
      <c r="AQ9" s="70">
        <v>50</v>
      </c>
      <c r="AR9" s="70">
        <v>14</v>
      </c>
      <c r="AS9" s="70"/>
      <c r="AT9" s="70"/>
      <c r="AU9" s="71" t="s">
        <v>114</v>
      </c>
      <c r="AV9" s="70">
        <v>39</v>
      </c>
      <c r="AW9" s="70">
        <v>0</v>
      </c>
      <c r="AX9" s="72">
        <v>0</v>
      </c>
      <c r="AY9" s="72">
        <v>27200</v>
      </c>
      <c r="AZ9" s="72">
        <v>27200</v>
      </c>
      <c r="BA9" s="70">
        <f t="shared" si="2"/>
        <v>3</v>
      </c>
      <c r="BC9" s="71" t="s">
        <v>47</v>
      </c>
      <c r="BD9" s="70"/>
      <c r="BE9" s="70"/>
      <c r="BF9" s="70"/>
      <c r="BG9" s="70"/>
      <c r="BH9" s="70"/>
      <c r="BI9" s="70"/>
      <c r="BJ9" s="71"/>
      <c r="BK9" s="70">
        <v>0</v>
      </c>
      <c r="BL9" s="70">
        <v>39</v>
      </c>
      <c r="BM9" s="72">
        <v>10766.94</v>
      </c>
      <c r="BN9" s="72">
        <v>10766.94</v>
      </c>
      <c r="BO9" s="70">
        <f t="shared" si="3"/>
        <v>4</v>
      </c>
      <c r="BP9" s="72">
        <v>75366.94</v>
      </c>
      <c r="BQ9" s="71">
        <f t="shared" si="4"/>
        <v>5</v>
      </c>
    </row>
    <row r="10" spans="1:69" x14ac:dyDescent="0.25">
      <c r="A10" s="3">
        <v>114882407320</v>
      </c>
      <c r="B10" s="3">
        <v>435970628</v>
      </c>
      <c r="C10" s="3">
        <v>45826.424722222226</v>
      </c>
      <c r="D10" s="3">
        <v>45826.439722222225</v>
      </c>
      <c r="E10" s="3" t="s">
        <v>458</v>
      </c>
      <c r="F10" s="71" t="s">
        <v>60</v>
      </c>
      <c r="G10" s="71" t="s">
        <v>49</v>
      </c>
      <c r="H10" s="71" t="s">
        <v>348</v>
      </c>
      <c r="I10" s="69" t="s">
        <v>44</v>
      </c>
      <c r="J10" s="70">
        <v>100</v>
      </c>
      <c r="K10" s="70">
        <v>20</v>
      </c>
      <c r="L10" s="70">
        <v>90</v>
      </c>
      <c r="M10" s="70">
        <v>19</v>
      </c>
      <c r="N10" s="70"/>
      <c r="O10" s="70"/>
      <c r="P10" s="70"/>
      <c r="Q10" s="71" t="s">
        <v>45</v>
      </c>
      <c r="R10" s="70">
        <v>39</v>
      </c>
      <c r="S10" s="70">
        <v>0</v>
      </c>
      <c r="T10" s="72">
        <v>0</v>
      </c>
      <c r="U10" s="72">
        <v>31535</v>
      </c>
      <c r="V10" s="72">
        <v>31535</v>
      </c>
      <c r="W10" s="70">
        <f t="shared" si="0"/>
        <v>1</v>
      </c>
      <c r="Y10" s="69" t="s">
        <v>44</v>
      </c>
      <c r="Z10" s="70">
        <v>100</v>
      </c>
      <c r="AA10" s="70">
        <v>4</v>
      </c>
      <c r="AB10" s="70"/>
      <c r="AC10" s="70"/>
      <c r="AD10" s="70"/>
      <c r="AE10" s="70"/>
      <c r="AF10" s="71" t="s">
        <v>270</v>
      </c>
      <c r="AG10" s="70">
        <v>4</v>
      </c>
      <c r="AH10" s="70">
        <v>0</v>
      </c>
      <c r="AI10" s="72">
        <v>0</v>
      </c>
      <c r="AJ10" s="72">
        <v>3400</v>
      </c>
      <c r="AK10" s="72">
        <v>3400</v>
      </c>
      <c r="AL10" s="70">
        <f t="shared" si="1"/>
        <v>8</v>
      </c>
      <c r="AN10" s="69" t="s">
        <v>44</v>
      </c>
      <c r="AO10" s="70">
        <v>100</v>
      </c>
      <c r="AP10" s="70">
        <v>20</v>
      </c>
      <c r="AQ10" s="70">
        <v>90</v>
      </c>
      <c r="AR10" s="70">
        <v>19</v>
      </c>
      <c r="AS10" s="70"/>
      <c r="AT10" s="70"/>
      <c r="AU10" s="71" t="s">
        <v>270</v>
      </c>
      <c r="AV10" s="70">
        <v>39</v>
      </c>
      <c r="AW10" s="70">
        <v>0</v>
      </c>
      <c r="AX10" s="72">
        <v>0</v>
      </c>
      <c r="AY10" s="72">
        <v>31535</v>
      </c>
      <c r="AZ10" s="72">
        <v>31535</v>
      </c>
      <c r="BA10" s="70">
        <f t="shared" si="2"/>
        <v>1</v>
      </c>
      <c r="BC10" s="71" t="s">
        <v>47</v>
      </c>
      <c r="BD10" s="70"/>
      <c r="BE10" s="70"/>
      <c r="BF10" s="70"/>
      <c r="BG10" s="70"/>
      <c r="BH10" s="70"/>
      <c r="BI10" s="70"/>
      <c r="BJ10" s="71"/>
      <c r="BK10" s="70">
        <v>0</v>
      </c>
      <c r="BL10" s="70">
        <v>39</v>
      </c>
      <c r="BM10" s="72">
        <v>10766.94</v>
      </c>
      <c r="BN10" s="72">
        <v>10766.94</v>
      </c>
      <c r="BO10" s="70">
        <f t="shared" si="3"/>
        <v>4</v>
      </c>
      <c r="BP10" s="72">
        <v>77236.94</v>
      </c>
      <c r="BQ10" s="71">
        <f t="shared" si="4"/>
        <v>3</v>
      </c>
    </row>
    <row r="11" spans="1:69" ht="30" x14ac:dyDescent="0.25">
      <c r="A11" s="3">
        <v>114882692240</v>
      </c>
      <c r="B11" s="3">
        <v>435970628</v>
      </c>
      <c r="C11" s="3">
        <v>45826.704525462963</v>
      </c>
      <c r="D11" s="3">
        <v>45826.716041666667</v>
      </c>
      <c r="E11" s="3" t="s">
        <v>459</v>
      </c>
      <c r="F11" s="71" t="s">
        <v>60</v>
      </c>
      <c r="G11" s="71" t="s">
        <v>49</v>
      </c>
      <c r="H11" s="71" t="s">
        <v>348</v>
      </c>
      <c r="I11" s="69" t="s">
        <v>44</v>
      </c>
      <c r="J11" s="70">
        <v>100</v>
      </c>
      <c r="K11" s="70">
        <v>13</v>
      </c>
      <c r="L11" s="70">
        <v>50</v>
      </c>
      <c r="M11" s="70">
        <v>13</v>
      </c>
      <c r="N11" s="70"/>
      <c r="O11" s="70"/>
      <c r="P11" s="70"/>
      <c r="Q11" s="71"/>
      <c r="R11" s="70">
        <v>26</v>
      </c>
      <c r="S11" s="70">
        <v>13</v>
      </c>
      <c r="T11" s="72">
        <v>2433.34</v>
      </c>
      <c r="U11" s="72">
        <v>16575</v>
      </c>
      <c r="V11" s="72">
        <v>19008.34</v>
      </c>
      <c r="W11" s="70">
        <f t="shared" si="0"/>
        <v>11</v>
      </c>
      <c r="Y11" s="69" t="s">
        <v>44</v>
      </c>
      <c r="Z11" s="70">
        <v>100</v>
      </c>
      <c r="AA11" s="70">
        <v>5</v>
      </c>
      <c r="AB11" s="70"/>
      <c r="AC11" s="70"/>
      <c r="AD11" s="70"/>
      <c r="AE11" s="70"/>
      <c r="AF11" s="71"/>
      <c r="AG11" s="70">
        <v>5</v>
      </c>
      <c r="AH11" s="70">
        <v>0</v>
      </c>
      <c r="AI11" s="72">
        <v>0</v>
      </c>
      <c r="AJ11" s="72">
        <v>4250</v>
      </c>
      <c r="AK11" s="72">
        <v>4250</v>
      </c>
      <c r="AL11" s="70">
        <f t="shared" si="1"/>
        <v>7</v>
      </c>
      <c r="AN11" s="69" t="s">
        <v>46</v>
      </c>
      <c r="AO11" s="70"/>
      <c r="AP11" s="70"/>
      <c r="AQ11" s="70"/>
      <c r="AR11" s="70"/>
      <c r="AS11" s="70"/>
      <c r="AT11" s="70"/>
      <c r="AU11" s="71"/>
      <c r="AV11" s="70">
        <v>0</v>
      </c>
      <c r="AW11" s="70">
        <v>37</v>
      </c>
      <c r="AX11" s="72">
        <v>6925.66</v>
      </c>
      <c r="AY11" s="72">
        <v>0</v>
      </c>
      <c r="AZ11" s="72">
        <v>6925.66</v>
      </c>
      <c r="BA11" s="70">
        <f t="shared" si="2"/>
        <v>5</v>
      </c>
      <c r="BC11" s="71" t="s">
        <v>47</v>
      </c>
      <c r="BD11" s="70"/>
      <c r="BE11" s="70"/>
      <c r="BF11" s="70"/>
      <c r="BG11" s="70"/>
      <c r="BH11" s="70"/>
      <c r="BI11" s="70"/>
      <c r="BJ11" s="71"/>
      <c r="BK11" s="70">
        <v>0</v>
      </c>
      <c r="BL11" s="70">
        <v>39</v>
      </c>
      <c r="BM11" s="72">
        <v>10766.94</v>
      </c>
      <c r="BN11" s="72">
        <v>10766.94</v>
      </c>
      <c r="BO11" s="70">
        <f t="shared" si="3"/>
        <v>4</v>
      </c>
      <c r="BP11" s="72">
        <v>40950.94</v>
      </c>
      <c r="BQ11" s="71">
        <f t="shared" si="4"/>
        <v>10</v>
      </c>
    </row>
    <row r="12" spans="1:69" x14ac:dyDescent="0.25">
      <c r="A12" s="3">
        <v>114892077677</v>
      </c>
      <c r="B12" s="3">
        <v>435970648</v>
      </c>
      <c r="C12" s="3">
        <v>45841.537569444445</v>
      </c>
      <c r="D12" s="3">
        <v>45841.547696759262</v>
      </c>
      <c r="E12" s="3" t="s">
        <v>460</v>
      </c>
      <c r="F12" s="71" t="s">
        <v>60</v>
      </c>
      <c r="G12" s="71" t="s">
        <v>49</v>
      </c>
      <c r="H12" s="71" t="s">
        <v>348</v>
      </c>
      <c r="I12" s="69" t="s">
        <v>44</v>
      </c>
      <c r="J12" s="70">
        <v>100</v>
      </c>
      <c r="K12" s="70">
        <v>26</v>
      </c>
      <c r="L12" s="70"/>
      <c r="M12" s="70"/>
      <c r="N12" s="70"/>
      <c r="O12" s="70"/>
      <c r="P12" s="70"/>
      <c r="Q12" s="71" t="s">
        <v>301</v>
      </c>
      <c r="R12" s="70">
        <v>26</v>
      </c>
      <c r="S12" s="70">
        <v>13</v>
      </c>
      <c r="T12" s="72">
        <v>2433.34</v>
      </c>
      <c r="U12" s="72">
        <v>22100</v>
      </c>
      <c r="V12" s="72">
        <v>24533.34</v>
      </c>
      <c r="W12" s="70">
        <f t="shared" si="0"/>
        <v>4</v>
      </c>
      <c r="Y12" s="69" t="s">
        <v>44</v>
      </c>
      <c r="Z12" s="70">
        <v>100</v>
      </c>
      <c r="AA12" s="70">
        <v>16</v>
      </c>
      <c r="AB12" s="70"/>
      <c r="AC12" s="70"/>
      <c r="AD12" s="70"/>
      <c r="AE12" s="70"/>
      <c r="AF12" s="71" t="s">
        <v>302</v>
      </c>
      <c r="AG12" s="70">
        <v>16</v>
      </c>
      <c r="AH12" s="70">
        <v>0</v>
      </c>
      <c r="AI12" s="72">
        <v>0</v>
      </c>
      <c r="AJ12" s="72">
        <v>13600</v>
      </c>
      <c r="AK12" s="72">
        <v>13600</v>
      </c>
      <c r="AL12" s="70">
        <f t="shared" si="1"/>
        <v>4</v>
      </c>
      <c r="AN12" s="69" t="s">
        <v>44</v>
      </c>
      <c r="AO12" s="70"/>
      <c r="AP12" s="70"/>
      <c r="AQ12" s="70"/>
      <c r="AR12" s="70"/>
      <c r="AS12" s="70"/>
      <c r="AT12" s="70"/>
      <c r="AU12" s="71"/>
      <c r="AV12" s="70">
        <v>0</v>
      </c>
      <c r="AW12" s="70">
        <v>37</v>
      </c>
      <c r="AX12" s="72">
        <v>6925.66</v>
      </c>
      <c r="AY12" s="72">
        <v>0</v>
      </c>
      <c r="AZ12" s="72">
        <v>6925.66</v>
      </c>
      <c r="BA12" s="70">
        <f t="shared" si="2"/>
        <v>5</v>
      </c>
      <c r="BC12" s="71" t="s">
        <v>47</v>
      </c>
      <c r="BD12" s="70"/>
      <c r="BE12" s="70"/>
      <c r="BF12" s="70"/>
      <c r="BG12" s="70"/>
      <c r="BH12" s="70"/>
      <c r="BI12" s="70"/>
      <c r="BJ12" s="71"/>
      <c r="BK12" s="70">
        <v>0</v>
      </c>
      <c r="BL12" s="70">
        <v>39</v>
      </c>
      <c r="BM12" s="72">
        <v>10766.94</v>
      </c>
      <c r="BN12" s="72">
        <v>10766.94</v>
      </c>
      <c r="BO12" s="70">
        <f t="shared" si="3"/>
        <v>4</v>
      </c>
      <c r="BP12" s="72">
        <v>55825.94</v>
      </c>
      <c r="BQ12" s="71">
        <f t="shared" si="4"/>
        <v>7</v>
      </c>
    </row>
    <row r="13" spans="1:69" ht="30" x14ac:dyDescent="0.25">
      <c r="A13" s="3">
        <v>114882543837</v>
      </c>
      <c r="B13" s="3">
        <v>435970567</v>
      </c>
      <c r="C13" s="3">
        <v>45826.584745370368</v>
      </c>
      <c r="D13" s="3">
        <v>45828.502233796295</v>
      </c>
      <c r="E13" s="3" t="s">
        <v>461</v>
      </c>
      <c r="F13" s="71" t="s">
        <v>60</v>
      </c>
      <c r="G13" s="71" t="s">
        <v>91</v>
      </c>
      <c r="H13" s="71" t="s">
        <v>348</v>
      </c>
      <c r="I13" s="69" t="s">
        <v>44</v>
      </c>
      <c r="J13" s="70">
        <v>100</v>
      </c>
      <c r="K13" s="70">
        <v>26</v>
      </c>
      <c r="L13" s="70"/>
      <c r="M13" s="70"/>
      <c r="N13" s="70"/>
      <c r="O13" s="70"/>
      <c r="P13" s="70"/>
      <c r="Q13" s="71" t="s">
        <v>315</v>
      </c>
      <c r="R13" s="70">
        <v>26</v>
      </c>
      <c r="S13" s="70">
        <v>13</v>
      </c>
      <c r="T13" s="72">
        <v>2433.34</v>
      </c>
      <c r="U13" s="72">
        <v>22100</v>
      </c>
      <c r="V13" s="72">
        <v>24533.34</v>
      </c>
      <c r="W13" s="70">
        <f t="shared" si="0"/>
        <v>4</v>
      </c>
      <c r="Y13" s="69" t="s">
        <v>44</v>
      </c>
      <c r="Z13" s="70">
        <v>100</v>
      </c>
      <c r="AA13" s="70">
        <v>4</v>
      </c>
      <c r="AB13" s="70"/>
      <c r="AC13" s="70"/>
      <c r="AD13" s="70"/>
      <c r="AE13" s="70"/>
      <c r="AF13" s="71" t="s">
        <v>316</v>
      </c>
      <c r="AG13" s="70">
        <v>4</v>
      </c>
      <c r="AH13" s="70">
        <v>0</v>
      </c>
      <c r="AI13" s="72">
        <v>0</v>
      </c>
      <c r="AJ13" s="72">
        <v>3400</v>
      </c>
      <c r="AK13" s="72">
        <v>3400</v>
      </c>
      <c r="AL13" s="70">
        <f t="shared" si="1"/>
        <v>8</v>
      </c>
      <c r="AN13" s="69" t="s">
        <v>46</v>
      </c>
      <c r="AO13" s="70"/>
      <c r="AP13" s="70"/>
      <c r="AQ13" s="70"/>
      <c r="AR13" s="70"/>
      <c r="AS13" s="70"/>
      <c r="AT13" s="70"/>
      <c r="AU13" s="71"/>
      <c r="AV13" s="70">
        <v>0</v>
      </c>
      <c r="AW13" s="70">
        <v>37</v>
      </c>
      <c r="AX13" s="72">
        <v>6925.66</v>
      </c>
      <c r="AY13" s="72">
        <v>0</v>
      </c>
      <c r="AZ13" s="72">
        <v>6925.66</v>
      </c>
      <c r="BA13" s="70">
        <f t="shared" si="2"/>
        <v>5</v>
      </c>
      <c r="BC13" s="71" t="s">
        <v>47</v>
      </c>
      <c r="BD13" s="70"/>
      <c r="BE13" s="70"/>
      <c r="BF13" s="70"/>
      <c r="BG13" s="70"/>
      <c r="BH13" s="70"/>
      <c r="BI13" s="70"/>
      <c r="BJ13" s="71"/>
      <c r="BK13" s="70">
        <v>0</v>
      </c>
      <c r="BL13" s="70">
        <v>39</v>
      </c>
      <c r="BM13" s="72">
        <v>10766.94</v>
      </c>
      <c r="BN13" s="72">
        <v>10766.94</v>
      </c>
      <c r="BO13" s="70">
        <f t="shared" si="3"/>
        <v>4</v>
      </c>
      <c r="BP13" s="72">
        <v>45625.94</v>
      </c>
      <c r="BQ13" s="71">
        <f t="shared" si="4"/>
        <v>9</v>
      </c>
    </row>
    <row r="14" spans="1:69" ht="45" x14ac:dyDescent="0.25">
      <c r="A14" s="3">
        <v>114881558117</v>
      </c>
      <c r="B14" s="3">
        <v>435970567</v>
      </c>
      <c r="C14" s="3">
        <v>45825.371516203704</v>
      </c>
      <c r="D14" s="3">
        <v>45825.37945601852</v>
      </c>
      <c r="E14" s="3" t="s">
        <v>462</v>
      </c>
      <c r="F14" s="71" t="s">
        <v>60</v>
      </c>
      <c r="G14" s="71" t="s">
        <v>61</v>
      </c>
      <c r="H14" s="71" t="s">
        <v>348</v>
      </c>
      <c r="I14" s="69" t="s">
        <v>30</v>
      </c>
      <c r="J14" s="70">
        <v>100</v>
      </c>
      <c r="K14" s="70">
        <v>26</v>
      </c>
      <c r="L14" s="70"/>
      <c r="M14" s="70"/>
      <c r="N14" s="70"/>
      <c r="O14" s="70"/>
      <c r="P14" s="70"/>
      <c r="Q14" s="71"/>
      <c r="R14" s="70">
        <v>26</v>
      </c>
      <c r="S14" s="70">
        <v>13</v>
      </c>
      <c r="T14" s="72">
        <v>2433.34</v>
      </c>
      <c r="U14" s="72">
        <v>22100</v>
      </c>
      <c r="V14" s="72">
        <v>24533.34</v>
      </c>
      <c r="W14" s="70">
        <f t="shared" si="0"/>
        <v>4</v>
      </c>
      <c r="Y14" s="69" t="s">
        <v>30</v>
      </c>
      <c r="Z14" s="70">
        <v>100</v>
      </c>
      <c r="AA14" s="70">
        <v>26</v>
      </c>
      <c r="AB14" s="70"/>
      <c r="AC14" s="70"/>
      <c r="AD14" s="70"/>
      <c r="AE14" s="70"/>
      <c r="AF14" s="71"/>
      <c r="AG14" s="70">
        <v>26</v>
      </c>
      <c r="AH14" s="70">
        <v>0</v>
      </c>
      <c r="AI14" s="72">
        <v>0</v>
      </c>
      <c r="AJ14" s="72">
        <v>22100</v>
      </c>
      <c r="AK14" s="72">
        <v>22100</v>
      </c>
      <c r="AL14" s="70">
        <f t="shared" si="1"/>
        <v>1</v>
      </c>
      <c r="AN14" s="69" t="s">
        <v>50</v>
      </c>
      <c r="AO14" s="70"/>
      <c r="AP14" s="70"/>
      <c r="AQ14" s="70"/>
      <c r="AR14" s="70"/>
      <c r="AS14" s="70"/>
      <c r="AT14" s="70"/>
      <c r="AU14" s="71"/>
      <c r="AV14" s="70">
        <v>0</v>
      </c>
      <c r="AW14" s="70">
        <v>37</v>
      </c>
      <c r="AX14" s="72">
        <v>6925.66</v>
      </c>
      <c r="AY14" s="72">
        <v>0</v>
      </c>
      <c r="AZ14" s="72">
        <v>6925.66</v>
      </c>
      <c r="BA14" s="70">
        <f t="shared" si="2"/>
        <v>5</v>
      </c>
      <c r="BC14" s="71" t="s">
        <v>84</v>
      </c>
      <c r="BD14" s="70">
        <v>100</v>
      </c>
      <c r="BE14" s="70">
        <v>26</v>
      </c>
      <c r="BF14" s="70">
        <v>0</v>
      </c>
      <c r="BG14" s="70">
        <v>0</v>
      </c>
      <c r="BH14" s="70">
        <v>0</v>
      </c>
      <c r="BI14" s="70">
        <v>0</v>
      </c>
      <c r="BJ14" s="71" t="s">
        <v>323</v>
      </c>
      <c r="BK14" s="70">
        <v>26</v>
      </c>
      <c r="BL14" s="70">
        <v>13</v>
      </c>
      <c r="BM14" s="72">
        <v>2433.34</v>
      </c>
      <c r="BN14" s="72">
        <v>24533.34</v>
      </c>
      <c r="BO14" s="70">
        <f t="shared" si="3"/>
        <v>1</v>
      </c>
      <c r="BP14" s="72">
        <v>78092.34</v>
      </c>
      <c r="BQ14" s="71">
        <f t="shared" si="4"/>
        <v>1</v>
      </c>
    </row>
    <row r="15" spans="1:69" ht="45" x14ac:dyDescent="0.25">
      <c r="A15" s="3">
        <v>114881594843</v>
      </c>
      <c r="B15" s="3">
        <v>435970628</v>
      </c>
      <c r="C15" s="3">
        <v>45825.429791666669</v>
      </c>
      <c r="D15" s="3">
        <v>45825.434201388889</v>
      </c>
      <c r="E15" s="3" t="s">
        <v>463</v>
      </c>
      <c r="F15" s="71" t="s">
        <v>60</v>
      </c>
      <c r="G15" s="71" t="s">
        <v>51</v>
      </c>
      <c r="H15" s="71" t="s">
        <v>348</v>
      </c>
      <c r="I15" s="69" t="s">
        <v>30</v>
      </c>
      <c r="J15" s="70">
        <v>100</v>
      </c>
      <c r="K15" s="70">
        <v>19</v>
      </c>
      <c r="L15" s="70"/>
      <c r="M15" s="70"/>
      <c r="N15" s="70"/>
      <c r="O15" s="70"/>
      <c r="P15" s="70"/>
      <c r="Q15" s="71"/>
      <c r="R15" s="70">
        <v>19</v>
      </c>
      <c r="S15" s="70">
        <v>20</v>
      </c>
      <c r="T15" s="72">
        <v>3743.6000000000004</v>
      </c>
      <c r="U15" s="72">
        <v>16150</v>
      </c>
      <c r="V15" s="72">
        <v>19893.599999999999</v>
      </c>
      <c r="W15" s="70">
        <f t="shared" si="0"/>
        <v>9</v>
      </c>
      <c r="Y15" s="69" t="s">
        <v>30</v>
      </c>
      <c r="Z15" s="70">
        <v>100</v>
      </c>
      <c r="AA15" s="70">
        <v>19</v>
      </c>
      <c r="AB15" s="70"/>
      <c r="AC15" s="70"/>
      <c r="AD15" s="70"/>
      <c r="AE15" s="70"/>
      <c r="AF15" s="71"/>
      <c r="AG15" s="70">
        <v>19</v>
      </c>
      <c r="AH15" s="70">
        <v>0</v>
      </c>
      <c r="AI15" s="72">
        <v>0</v>
      </c>
      <c r="AJ15" s="72">
        <v>16150</v>
      </c>
      <c r="AK15" s="72">
        <v>16150</v>
      </c>
      <c r="AL15" s="70">
        <f t="shared" si="1"/>
        <v>3</v>
      </c>
      <c r="AN15" s="69" t="s">
        <v>50</v>
      </c>
      <c r="AO15" s="70"/>
      <c r="AP15" s="70"/>
      <c r="AQ15" s="70"/>
      <c r="AR15" s="70"/>
      <c r="AS15" s="70"/>
      <c r="AT15" s="70"/>
      <c r="AU15" s="71"/>
      <c r="AV15" s="70">
        <v>0</v>
      </c>
      <c r="AW15" s="70">
        <v>37</v>
      </c>
      <c r="AX15" s="72">
        <v>6925.66</v>
      </c>
      <c r="AY15" s="72">
        <v>0</v>
      </c>
      <c r="AZ15" s="72">
        <v>6925.66</v>
      </c>
      <c r="BA15" s="70">
        <f t="shared" si="2"/>
        <v>5</v>
      </c>
      <c r="BC15" s="71" t="s">
        <v>84</v>
      </c>
      <c r="BD15" s="70">
        <v>100</v>
      </c>
      <c r="BE15" s="70">
        <v>19</v>
      </c>
      <c r="BF15" s="70"/>
      <c r="BG15" s="70"/>
      <c r="BH15" s="70"/>
      <c r="BI15" s="70"/>
      <c r="BJ15" s="71" t="s">
        <v>93</v>
      </c>
      <c r="BK15" s="70">
        <v>19</v>
      </c>
      <c r="BL15" s="70">
        <v>20</v>
      </c>
      <c r="BM15" s="72">
        <v>3743.6000000000004</v>
      </c>
      <c r="BN15" s="72">
        <v>19893.599999999999</v>
      </c>
      <c r="BO15" s="70">
        <f t="shared" si="3"/>
        <v>3</v>
      </c>
      <c r="BP15" s="72">
        <v>62862.859999999993</v>
      </c>
      <c r="BQ15" s="71">
        <f t="shared" si="4"/>
        <v>6</v>
      </c>
    </row>
    <row r="16" spans="1:69" x14ac:dyDescent="0.25">
      <c r="AV16" s="6"/>
      <c r="AW16" s="6"/>
      <c r="BA16" s="6"/>
      <c r="BD16" s="6"/>
      <c r="BE16" s="6"/>
      <c r="BF16" s="6"/>
      <c r="BG16" s="6"/>
      <c r="BH16" s="6"/>
      <c r="BI16" s="6"/>
      <c r="BK16" s="6"/>
      <c r="BL16" s="6"/>
      <c r="BO16" s="6"/>
    </row>
  </sheetData>
  <sheetProtection algorithmName="SHA-512" hashValue="Nl4QNPupD3vT/YVR9z+otcM430DCPO5B6xk6jdC69hK0XyFpp29LuLd8VbWG2pB4Fwy+8bpV5BBxMh54vPJvOg==" saltValue="qKxPXRkhuFbMPIOy2/ajsg==" spinCount="100000" sheet="1" objects="1" scenarios="1" autoFilter="0"/>
  <autoFilter ref="A2:BQ15" xr:uid="{26887B56-4794-41D8-A055-6173B34A1B8A}"/>
  <mergeCells count="4">
    <mergeCell ref="I1:W1"/>
    <mergeCell ref="Y1:AL1"/>
    <mergeCell ref="AN1:BA1"/>
    <mergeCell ref="BC1:BO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9008E-7B72-4734-88BE-1C7E25405FE2}">
  <sheetPr codeName="Sheet23"/>
  <dimension ref="A1:BQ15"/>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8.28515625" style="3" customWidth="1" outlineLevel="1"/>
    <col min="32" max="32" width="58.42578125"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97"/>
      <c r="BQ1" s="67"/>
    </row>
    <row r="2" spans="1:69" s="2" customFormat="1" ht="90"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114883219784</v>
      </c>
      <c r="B3" s="3">
        <v>435970628</v>
      </c>
      <c r="C3" s="3">
        <v>45827.406423611108</v>
      </c>
      <c r="D3" s="3">
        <v>45827.417685185188</v>
      </c>
      <c r="E3" s="3" t="s">
        <v>464</v>
      </c>
      <c r="F3" s="71" t="s">
        <v>98</v>
      </c>
      <c r="G3" s="71" t="s">
        <v>51</v>
      </c>
      <c r="H3" s="71" t="s">
        <v>348</v>
      </c>
      <c r="I3" s="80" t="s">
        <v>44</v>
      </c>
      <c r="J3" s="81"/>
      <c r="K3" s="81"/>
      <c r="L3" s="81"/>
      <c r="M3" s="81"/>
      <c r="N3" s="81"/>
      <c r="O3" s="81"/>
      <c r="P3" s="81"/>
      <c r="Q3" s="82" t="s">
        <v>99</v>
      </c>
      <c r="R3" s="81">
        <v>0</v>
      </c>
      <c r="S3" s="81">
        <v>39</v>
      </c>
      <c r="T3" s="83">
        <v>7300.02</v>
      </c>
      <c r="U3" s="83">
        <v>0</v>
      </c>
      <c r="V3" s="83">
        <v>7300.02</v>
      </c>
      <c r="W3" s="81">
        <f>_xlfn.RANK.EQ(V3,V:V,0)</f>
        <v>12</v>
      </c>
      <c r="Y3" s="80" t="s">
        <v>44</v>
      </c>
      <c r="Z3" s="81">
        <v>100</v>
      </c>
      <c r="AA3" s="81">
        <v>2</v>
      </c>
      <c r="AB3" s="81"/>
      <c r="AC3" s="81"/>
      <c r="AD3" s="81"/>
      <c r="AE3" s="81"/>
      <c r="AF3" s="82"/>
      <c r="AG3" s="81">
        <v>2</v>
      </c>
      <c r="AH3" s="81">
        <v>0</v>
      </c>
      <c r="AI3" s="83">
        <v>0</v>
      </c>
      <c r="AJ3" s="83">
        <v>1700</v>
      </c>
      <c r="AK3" s="83">
        <v>1700</v>
      </c>
      <c r="AL3" s="81">
        <f>_xlfn.RANK.EQ(AK3,AK:AK,0)</f>
        <v>7</v>
      </c>
      <c r="AN3" s="80" t="s">
        <v>44</v>
      </c>
      <c r="AO3" s="81"/>
      <c r="AP3" s="81"/>
      <c r="AQ3" s="81"/>
      <c r="AR3" s="81"/>
      <c r="AS3" s="81"/>
      <c r="AT3" s="81"/>
      <c r="AU3" s="82" t="s">
        <v>100</v>
      </c>
      <c r="AV3" s="81">
        <v>0</v>
      </c>
      <c r="AW3" s="81">
        <v>37</v>
      </c>
      <c r="AX3" s="83">
        <v>6925.66</v>
      </c>
      <c r="AY3" s="83">
        <v>0</v>
      </c>
      <c r="AZ3" s="83">
        <v>6925.66</v>
      </c>
      <c r="BA3" s="81">
        <f>_xlfn.RANK.EQ(AZ3,AZ:AZ,0)</f>
        <v>7</v>
      </c>
      <c r="BC3" s="82" t="s">
        <v>47</v>
      </c>
      <c r="BD3" s="81"/>
      <c r="BE3" s="81"/>
      <c r="BF3" s="81"/>
      <c r="BG3" s="81"/>
      <c r="BH3" s="81"/>
      <c r="BI3" s="81"/>
      <c r="BJ3" s="82"/>
      <c r="BK3" s="81">
        <v>0</v>
      </c>
      <c r="BL3" s="81">
        <v>39</v>
      </c>
      <c r="BM3" s="83">
        <v>10766.94</v>
      </c>
      <c r="BN3" s="83">
        <v>10766.94</v>
      </c>
      <c r="BO3" s="81">
        <f>_xlfn.RANK.EQ(BN3,BN:BN,0)</f>
        <v>2</v>
      </c>
      <c r="BP3" s="72">
        <v>26692.620000000003</v>
      </c>
      <c r="BQ3" s="71">
        <f>_xlfn.RANK.EQ(BP3,BP:BP,0)</f>
        <v>12</v>
      </c>
    </row>
    <row r="4" spans="1:69" ht="25.5" customHeight="1" x14ac:dyDescent="0.25">
      <c r="A4" s="3">
        <v>114880956699</v>
      </c>
      <c r="B4" s="3">
        <v>435970567</v>
      </c>
      <c r="C4" s="3">
        <v>45824.602650462963</v>
      </c>
      <c r="D4" s="3">
        <v>45824.612060185187</v>
      </c>
      <c r="E4" s="3" t="s">
        <v>465</v>
      </c>
      <c r="F4" s="71" t="s">
        <v>98</v>
      </c>
      <c r="G4" s="71" t="s">
        <v>91</v>
      </c>
      <c r="H4" s="71" t="s">
        <v>348</v>
      </c>
      <c r="I4" s="69" t="s">
        <v>46</v>
      </c>
      <c r="J4" s="70"/>
      <c r="K4" s="70"/>
      <c r="L4" s="70"/>
      <c r="M4" s="70"/>
      <c r="N4" s="70"/>
      <c r="O4" s="70"/>
      <c r="P4" s="70"/>
      <c r="Q4" s="71"/>
      <c r="R4" s="70">
        <v>0</v>
      </c>
      <c r="S4" s="70">
        <v>39</v>
      </c>
      <c r="T4" s="72">
        <v>10766.94</v>
      </c>
      <c r="U4" s="72">
        <v>0</v>
      </c>
      <c r="V4" s="72">
        <v>10766.94</v>
      </c>
      <c r="W4" s="70">
        <f t="shared" ref="W4:W15" si="0">_xlfn.RANK.EQ(V4,V:V,0)</f>
        <v>11</v>
      </c>
      <c r="Y4" s="69" t="s">
        <v>46</v>
      </c>
      <c r="Z4" s="70"/>
      <c r="AA4" s="70"/>
      <c r="AB4" s="70"/>
      <c r="AC4" s="70"/>
      <c r="AD4" s="70"/>
      <c r="AE4" s="70"/>
      <c r="AF4" s="71"/>
      <c r="AG4" s="70">
        <v>0</v>
      </c>
      <c r="AH4" s="70">
        <v>2</v>
      </c>
      <c r="AI4" s="72">
        <v>374.36</v>
      </c>
      <c r="AJ4" s="72">
        <v>0</v>
      </c>
      <c r="AK4" s="72">
        <v>374.36</v>
      </c>
      <c r="AL4" s="70">
        <f t="shared" ref="AL4:AL15" si="1">_xlfn.RANK.EQ(AK4,AK:AK,0)</f>
        <v>11</v>
      </c>
      <c r="AN4" s="69" t="s">
        <v>46</v>
      </c>
      <c r="AO4" s="70"/>
      <c r="AP4" s="70"/>
      <c r="AQ4" s="70"/>
      <c r="AR4" s="70"/>
      <c r="AS4" s="70"/>
      <c r="AT4" s="70"/>
      <c r="AU4" s="71"/>
      <c r="AV4" s="70">
        <v>0</v>
      </c>
      <c r="AW4" s="70">
        <v>37</v>
      </c>
      <c r="AX4" s="72">
        <v>6925.66</v>
      </c>
      <c r="AY4" s="72">
        <v>0</v>
      </c>
      <c r="AZ4" s="72">
        <v>6925.66</v>
      </c>
      <c r="BA4" s="70">
        <f t="shared" ref="BA4:BA15" si="2">_xlfn.RANK.EQ(AZ4,AZ:AZ,0)</f>
        <v>7</v>
      </c>
      <c r="BC4" s="71" t="s">
        <v>47</v>
      </c>
      <c r="BD4" s="70"/>
      <c r="BE4" s="70"/>
      <c r="BF4" s="70"/>
      <c r="BG4" s="70"/>
      <c r="BH4" s="70"/>
      <c r="BI4" s="70"/>
      <c r="BJ4" s="71"/>
      <c r="BK4" s="70">
        <v>0</v>
      </c>
      <c r="BL4" s="70">
        <v>39</v>
      </c>
      <c r="BM4" s="72">
        <v>10766.94</v>
      </c>
      <c r="BN4" s="72">
        <v>10766.94</v>
      </c>
      <c r="BO4" s="70">
        <f t="shared" ref="BO4:BO15" si="3">_xlfn.RANK.EQ(BN4,BN:BN,0)</f>
        <v>2</v>
      </c>
      <c r="BP4" s="72">
        <v>28833.9</v>
      </c>
      <c r="BQ4" s="71">
        <f t="shared" ref="BQ4:BQ15" si="4">_xlfn.RANK.EQ(BP4,BP:BP,0)</f>
        <v>11</v>
      </c>
    </row>
    <row r="5" spans="1:69" x14ac:dyDescent="0.25">
      <c r="A5" s="3">
        <v>114882689470</v>
      </c>
      <c r="B5" s="3">
        <v>435970648</v>
      </c>
      <c r="C5" s="3">
        <v>45826.705763888887</v>
      </c>
      <c r="D5" s="3">
        <v>45826.71234953704</v>
      </c>
      <c r="E5" s="3" t="s">
        <v>466</v>
      </c>
      <c r="F5" s="71" t="s">
        <v>98</v>
      </c>
      <c r="G5" s="71" t="s">
        <v>49</v>
      </c>
      <c r="H5" s="71" t="s">
        <v>348</v>
      </c>
      <c r="I5" s="69" t="s">
        <v>44</v>
      </c>
      <c r="J5" s="70">
        <v>100</v>
      </c>
      <c r="K5" s="70">
        <v>26</v>
      </c>
      <c r="L5" s="70"/>
      <c r="M5" s="70"/>
      <c r="N5" s="70"/>
      <c r="O5" s="70"/>
      <c r="P5" s="70"/>
      <c r="Q5" s="71" t="s">
        <v>82</v>
      </c>
      <c r="R5" s="70">
        <v>26</v>
      </c>
      <c r="S5" s="70">
        <v>13</v>
      </c>
      <c r="T5" s="72">
        <v>2433.34</v>
      </c>
      <c r="U5" s="72">
        <v>22100</v>
      </c>
      <c r="V5" s="72">
        <v>24533.34</v>
      </c>
      <c r="W5" s="70">
        <f t="shared" si="0"/>
        <v>1</v>
      </c>
      <c r="Y5" s="69" t="s">
        <v>44</v>
      </c>
      <c r="Z5" s="70">
        <v>100</v>
      </c>
      <c r="AA5" s="70">
        <v>12</v>
      </c>
      <c r="AB5" s="70"/>
      <c r="AC5" s="70"/>
      <c r="AD5" s="70"/>
      <c r="AE5" s="70"/>
      <c r="AF5" s="71"/>
      <c r="AG5" s="70">
        <v>12</v>
      </c>
      <c r="AH5" s="70">
        <v>0</v>
      </c>
      <c r="AI5" s="72">
        <v>0</v>
      </c>
      <c r="AJ5" s="72">
        <v>10200</v>
      </c>
      <c r="AK5" s="72">
        <v>10200</v>
      </c>
      <c r="AL5" s="70">
        <f t="shared" si="1"/>
        <v>3</v>
      </c>
      <c r="AN5" s="69" t="s">
        <v>44</v>
      </c>
      <c r="AO5" s="70">
        <v>100</v>
      </c>
      <c r="AP5" s="70">
        <v>26</v>
      </c>
      <c r="AQ5" s="70"/>
      <c r="AR5" s="70"/>
      <c r="AS5" s="70"/>
      <c r="AT5" s="70"/>
      <c r="AU5" s="71"/>
      <c r="AV5" s="70">
        <v>26</v>
      </c>
      <c r="AW5" s="70">
        <v>11</v>
      </c>
      <c r="AX5" s="72">
        <v>2058.98</v>
      </c>
      <c r="AY5" s="72">
        <v>22100</v>
      </c>
      <c r="AZ5" s="72">
        <v>24158.98</v>
      </c>
      <c r="BA5" s="70">
        <f t="shared" si="2"/>
        <v>1</v>
      </c>
      <c r="BC5" s="71" t="s">
        <v>47</v>
      </c>
      <c r="BD5" s="70"/>
      <c r="BE5" s="70"/>
      <c r="BF5" s="70"/>
      <c r="BG5" s="70"/>
      <c r="BH5" s="70"/>
      <c r="BI5" s="70"/>
      <c r="BJ5" s="71"/>
      <c r="BK5" s="70">
        <v>0</v>
      </c>
      <c r="BL5" s="70">
        <v>39</v>
      </c>
      <c r="BM5" s="72">
        <v>10766.94</v>
      </c>
      <c r="BN5" s="72">
        <v>10766.94</v>
      </c>
      <c r="BO5" s="70">
        <f t="shared" si="3"/>
        <v>2</v>
      </c>
      <c r="BP5" s="72">
        <v>69659.259999999995</v>
      </c>
      <c r="BQ5" s="71">
        <f t="shared" si="4"/>
        <v>2</v>
      </c>
    </row>
    <row r="6" spans="1:69" x14ac:dyDescent="0.25">
      <c r="A6" s="3">
        <v>114883993663</v>
      </c>
      <c r="B6" s="3">
        <v>435970608</v>
      </c>
      <c r="C6" s="3">
        <v>45828.580590277779</v>
      </c>
      <c r="D6" s="3">
        <v>45828.598333333335</v>
      </c>
      <c r="E6" s="3" t="s">
        <v>467</v>
      </c>
      <c r="F6" s="71" t="s">
        <v>98</v>
      </c>
      <c r="G6" s="71" t="s">
        <v>51</v>
      </c>
      <c r="H6" s="71" t="s">
        <v>348</v>
      </c>
      <c r="I6" s="69" t="s">
        <v>44</v>
      </c>
      <c r="J6" s="70">
        <v>100</v>
      </c>
      <c r="K6" s="70">
        <v>18</v>
      </c>
      <c r="L6" s="70">
        <v>50</v>
      </c>
      <c r="M6" s="70">
        <v>12</v>
      </c>
      <c r="N6" s="70"/>
      <c r="O6" s="70"/>
      <c r="P6" s="70"/>
      <c r="Q6" s="71" t="s">
        <v>167</v>
      </c>
      <c r="R6" s="70">
        <v>30</v>
      </c>
      <c r="S6" s="70">
        <v>9</v>
      </c>
      <c r="T6" s="72">
        <v>1684.6200000000001</v>
      </c>
      <c r="U6" s="72">
        <v>20400</v>
      </c>
      <c r="V6" s="72">
        <v>22084.62</v>
      </c>
      <c r="W6" s="70">
        <f t="shared" si="0"/>
        <v>6</v>
      </c>
      <c r="Y6" s="69" t="s">
        <v>44</v>
      </c>
      <c r="Z6" s="70">
        <v>100</v>
      </c>
      <c r="AA6" s="70">
        <v>14</v>
      </c>
      <c r="AB6" s="70"/>
      <c r="AC6" s="70"/>
      <c r="AD6" s="70"/>
      <c r="AE6" s="70"/>
      <c r="AF6" s="71" t="s">
        <v>168</v>
      </c>
      <c r="AG6" s="70">
        <v>14</v>
      </c>
      <c r="AH6" s="70">
        <v>0</v>
      </c>
      <c r="AI6" s="72">
        <v>0</v>
      </c>
      <c r="AJ6" s="72">
        <v>11900</v>
      </c>
      <c r="AK6" s="72">
        <v>11900</v>
      </c>
      <c r="AL6" s="70">
        <f t="shared" si="1"/>
        <v>2</v>
      </c>
      <c r="AN6" s="69" t="s">
        <v>44</v>
      </c>
      <c r="AO6" s="70">
        <v>100</v>
      </c>
      <c r="AP6" s="70">
        <v>14</v>
      </c>
      <c r="AQ6" s="70">
        <v>50</v>
      </c>
      <c r="AR6" s="70">
        <v>12</v>
      </c>
      <c r="AS6" s="70"/>
      <c r="AT6" s="70"/>
      <c r="AU6" s="71" t="s">
        <v>168</v>
      </c>
      <c r="AV6" s="70">
        <v>26</v>
      </c>
      <c r="AW6" s="70">
        <v>11</v>
      </c>
      <c r="AX6" s="72">
        <v>2058.98</v>
      </c>
      <c r="AY6" s="72">
        <v>17000</v>
      </c>
      <c r="AZ6" s="72">
        <v>19058.98</v>
      </c>
      <c r="BA6" s="70">
        <f t="shared" si="2"/>
        <v>3</v>
      </c>
      <c r="BC6" s="71" t="s">
        <v>47</v>
      </c>
      <c r="BD6" s="70"/>
      <c r="BE6" s="70"/>
      <c r="BF6" s="70"/>
      <c r="BG6" s="70"/>
      <c r="BH6" s="70"/>
      <c r="BI6" s="70"/>
      <c r="BJ6" s="71"/>
      <c r="BK6" s="70">
        <v>0</v>
      </c>
      <c r="BL6" s="70">
        <v>39</v>
      </c>
      <c r="BM6" s="72">
        <v>10766.94</v>
      </c>
      <c r="BN6" s="72">
        <v>10766.94</v>
      </c>
      <c r="BO6" s="70">
        <f t="shared" si="3"/>
        <v>2</v>
      </c>
      <c r="BP6" s="72">
        <v>63810.54</v>
      </c>
      <c r="BQ6" s="71">
        <f t="shared" si="4"/>
        <v>3</v>
      </c>
    </row>
    <row r="7" spans="1:69" x14ac:dyDescent="0.25">
      <c r="A7" s="3">
        <v>114877034451</v>
      </c>
      <c r="B7" s="3">
        <v>435970557</v>
      </c>
      <c r="C7" s="3">
        <v>45818.505960648145</v>
      </c>
      <c r="D7" s="3">
        <v>45818.536608796298</v>
      </c>
      <c r="E7" s="3" t="s">
        <v>468</v>
      </c>
      <c r="F7" s="71" t="s">
        <v>98</v>
      </c>
      <c r="G7" s="71" t="s">
        <v>43</v>
      </c>
      <c r="H7" s="71" t="s">
        <v>348</v>
      </c>
      <c r="I7" s="69" t="s">
        <v>44</v>
      </c>
      <c r="J7" s="70">
        <v>100</v>
      </c>
      <c r="K7" s="70">
        <v>26</v>
      </c>
      <c r="L7" s="70"/>
      <c r="M7" s="70"/>
      <c r="N7" s="70"/>
      <c r="O7" s="70"/>
      <c r="P7" s="70"/>
      <c r="Q7" s="71" t="s">
        <v>204</v>
      </c>
      <c r="R7" s="70">
        <v>26</v>
      </c>
      <c r="S7" s="70">
        <v>13</v>
      </c>
      <c r="T7" s="72">
        <v>2433.34</v>
      </c>
      <c r="U7" s="72">
        <v>22100</v>
      </c>
      <c r="V7" s="72">
        <v>24533.34</v>
      </c>
      <c r="W7" s="70">
        <f t="shared" si="0"/>
        <v>1</v>
      </c>
      <c r="Y7" s="69" t="s">
        <v>44</v>
      </c>
      <c r="Z7" s="70">
        <v>100</v>
      </c>
      <c r="AA7" s="70">
        <v>4</v>
      </c>
      <c r="AB7" s="70"/>
      <c r="AC7" s="70"/>
      <c r="AD7" s="70"/>
      <c r="AE7" s="70"/>
      <c r="AF7" s="71" t="s">
        <v>206</v>
      </c>
      <c r="AG7" s="70">
        <v>4</v>
      </c>
      <c r="AH7" s="70">
        <v>0</v>
      </c>
      <c r="AI7" s="72">
        <v>0</v>
      </c>
      <c r="AJ7" s="72">
        <v>3400</v>
      </c>
      <c r="AK7" s="72">
        <v>3400</v>
      </c>
      <c r="AL7" s="70">
        <f t="shared" si="1"/>
        <v>5</v>
      </c>
      <c r="AN7" s="69" t="s">
        <v>44</v>
      </c>
      <c r="AO7" s="70">
        <v>100</v>
      </c>
      <c r="AP7" s="70">
        <v>26</v>
      </c>
      <c r="AQ7" s="70"/>
      <c r="AR7" s="70"/>
      <c r="AS7" s="70"/>
      <c r="AT7" s="70"/>
      <c r="AU7" s="71" t="s">
        <v>205</v>
      </c>
      <c r="AV7" s="70">
        <v>26</v>
      </c>
      <c r="AW7" s="70">
        <v>11</v>
      </c>
      <c r="AX7" s="72">
        <v>2058.98</v>
      </c>
      <c r="AY7" s="72">
        <v>22100</v>
      </c>
      <c r="AZ7" s="72">
        <v>24158.98</v>
      </c>
      <c r="BA7" s="70">
        <f t="shared" si="2"/>
        <v>1</v>
      </c>
      <c r="BC7" s="71" t="s">
        <v>47</v>
      </c>
      <c r="BD7" s="70"/>
      <c r="BE7" s="70"/>
      <c r="BF7" s="70"/>
      <c r="BG7" s="70"/>
      <c r="BH7" s="70"/>
      <c r="BI7" s="70"/>
      <c r="BJ7" s="71"/>
      <c r="BK7" s="70">
        <v>0</v>
      </c>
      <c r="BL7" s="70">
        <v>39</v>
      </c>
      <c r="BM7" s="72">
        <v>10766.94</v>
      </c>
      <c r="BN7" s="72">
        <v>10766.94</v>
      </c>
      <c r="BO7" s="70">
        <f t="shared" si="3"/>
        <v>2</v>
      </c>
      <c r="BP7" s="72">
        <v>62859.26</v>
      </c>
      <c r="BQ7" s="71">
        <f t="shared" si="4"/>
        <v>4</v>
      </c>
    </row>
    <row r="8" spans="1:69" ht="30" x14ac:dyDescent="0.25">
      <c r="A8" s="3">
        <v>114885205609</v>
      </c>
      <c r="B8" s="3">
        <v>435970628</v>
      </c>
      <c r="C8" s="3">
        <v>45831.490706018521</v>
      </c>
      <c r="D8" s="3">
        <v>45831.621388888889</v>
      </c>
      <c r="E8" s="3" t="s">
        <v>469</v>
      </c>
      <c r="F8" s="71" t="s">
        <v>98</v>
      </c>
      <c r="G8" s="71" t="s">
        <v>49</v>
      </c>
      <c r="H8" s="71" t="s">
        <v>348</v>
      </c>
      <c r="I8" s="69" t="s">
        <v>44</v>
      </c>
      <c r="J8" s="70">
        <v>100</v>
      </c>
      <c r="K8" s="70">
        <v>20</v>
      </c>
      <c r="L8" s="70"/>
      <c r="M8" s="70"/>
      <c r="N8" s="70"/>
      <c r="O8" s="70"/>
      <c r="P8" s="70"/>
      <c r="Q8" s="71" t="s">
        <v>210</v>
      </c>
      <c r="R8" s="70">
        <v>20</v>
      </c>
      <c r="S8" s="70">
        <v>19</v>
      </c>
      <c r="T8" s="72">
        <v>3556.42</v>
      </c>
      <c r="U8" s="72">
        <v>17000</v>
      </c>
      <c r="V8" s="72">
        <v>20556.419999999998</v>
      </c>
      <c r="W8" s="70">
        <f t="shared" si="0"/>
        <v>7</v>
      </c>
      <c r="Y8" s="69" t="s">
        <v>44</v>
      </c>
      <c r="Z8" s="70">
        <v>100</v>
      </c>
      <c r="AA8" s="70">
        <v>4</v>
      </c>
      <c r="AB8" s="70"/>
      <c r="AC8" s="70"/>
      <c r="AD8" s="70"/>
      <c r="AE8" s="70"/>
      <c r="AF8" s="71" t="s">
        <v>210</v>
      </c>
      <c r="AG8" s="70">
        <v>4</v>
      </c>
      <c r="AH8" s="70">
        <v>0</v>
      </c>
      <c r="AI8" s="72">
        <v>0</v>
      </c>
      <c r="AJ8" s="72">
        <v>3400</v>
      </c>
      <c r="AK8" s="72">
        <v>3400</v>
      </c>
      <c r="AL8" s="70">
        <f t="shared" si="1"/>
        <v>5</v>
      </c>
      <c r="AN8" s="69" t="s">
        <v>46</v>
      </c>
      <c r="AO8" s="70"/>
      <c r="AP8" s="70"/>
      <c r="AQ8" s="70"/>
      <c r="AR8" s="70"/>
      <c r="AS8" s="70"/>
      <c r="AT8" s="70"/>
      <c r="AU8" s="71"/>
      <c r="AV8" s="70">
        <v>0</v>
      </c>
      <c r="AW8" s="70">
        <v>37</v>
      </c>
      <c r="AX8" s="72">
        <v>6925.66</v>
      </c>
      <c r="AY8" s="72">
        <v>0</v>
      </c>
      <c r="AZ8" s="72">
        <v>6925.66</v>
      </c>
      <c r="BA8" s="70">
        <f t="shared" si="2"/>
        <v>7</v>
      </c>
      <c r="BC8" s="71" t="s">
        <v>47</v>
      </c>
      <c r="BD8" s="70"/>
      <c r="BE8" s="70"/>
      <c r="BF8" s="70"/>
      <c r="BG8" s="70"/>
      <c r="BH8" s="70"/>
      <c r="BI8" s="70"/>
      <c r="BJ8" s="71"/>
      <c r="BK8" s="70">
        <v>0</v>
      </c>
      <c r="BL8" s="70">
        <v>39</v>
      </c>
      <c r="BM8" s="72">
        <v>10766.94</v>
      </c>
      <c r="BN8" s="72">
        <v>10766.94</v>
      </c>
      <c r="BO8" s="70">
        <f t="shared" si="3"/>
        <v>2</v>
      </c>
      <c r="BP8" s="72">
        <v>41649.019999999997</v>
      </c>
      <c r="BQ8" s="71">
        <f t="shared" si="4"/>
        <v>9</v>
      </c>
    </row>
    <row r="9" spans="1:69" x14ac:dyDescent="0.25">
      <c r="A9" s="3">
        <v>114881839485</v>
      </c>
      <c r="B9" s="3">
        <v>435970567</v>
      </c>
      <c r="C9" s="3">
        <v>45825.692696759259</v>
      </c>
      <c r="D9" s="3">
        <v>45825.73238425926</v>
      </c>
      <c r="E9" s="3" t="s">
        <v>470</v>
      </c>
      <c r="F9" s="71" t="s">
        <v>98</v>
      </c>
      <c r="G9" s="71" t="s">
        <v>43</v>
      </c>
      <c r="H9" s="71" t="s">
        <v>348</v>
      </c>
      <c r="I9" s="69" t="s">
        <v>44</v>
      </c>
      <c r="J9" s="70">
        <v>100</v>
      </c>
      <c r="K9" s="70">
        <v>13</v>
      </c>
      <c r="L9" s="70"/>
      <c r="M9" s="70"/>
      <c r="N9" s="70"/>
      <c r="O9" s="70"/>
      <c r="P9" s="70"/>
      <c r="Q9" s="71" t="s">
        <v>229</v>
      </c>
      <c r="R9" s="70">
        <v>13</v>
      </c>
      <c r="S9" s="70">
        <v>26</v>
      </c>
      <c r="T9" s="72">
        <v>4866.68</v>
      </c>
      <c r="U9" s="72">
        <v>11050</v>
      </c>
      <c r="V9" s="72">
        <v>15916.68</v>
      </c>
      <c r="W9" s="70">
        <f t="shared" si="0"/>
        <v>9</v>
      </c>
      <c r="Y9" s="69" t="s">
        <v>44</v>
      </c>
      <c r="Z9" s="70">
        <v>100</v>
      </c>
      <c r="AA9" s="70">
        <v>2</v>
      </c>
      <c r="AB9" s="70"/>
      <c r="AC9" s="70"/>
      <c r="AD9" s="70"/>
      <c r="AE9" s="70"/>
      <c r="AF9" s="71" t="s">
        <v>231</v>
      </c>
      <c r="AG9" s="70">
        <v>2</v>
      </c>
      <c r="AH9" s="70">
        <v>0</v>
      </c>
      <c r="AI9" s="72">
        <v>0</v>
      </c>
      <c r="AJ9" s="72">
        <v>1700</v>
      </c>
      <c r="AK9" s="72">
        <v>1700</v>
      </c>
      <c r="AL9" s="70">
        <f t="shared" si="1"/>
        <v>7</v>
      </c>
      <c r="AN9" s="69" t="s">
        <v>44</v>
      </c>
      <c r="AO9" s="70">
        <v>100</v>
      </c>
      <c r="AP9" s="70">
        <v>11</v>
      </c>
      <c r="AQ9" s="70"/>
      <c r="AR9" s="70"/>
      <c r="AS9" s="70"/>
      <c r="AT9" s="70"/>
      <c r="AU9" s="71" t="s">
        <v>230</v>
      </c>
      <c r="AV9" s="70">
        <v>11</v>
      </c>
      <c r="AW9" s="70">
        <v>26</v>
      </c>
      <c r="AX9" s="72">
        <v>4866.68</v>
      </c>
      <c r="AY9" s="72">
        <v>9350</v>
      </c>
      <c r="AZ9" s="72">
        <v>14216.68</v>
      </c>
      <c r="BA9" s="70">
        <f t="shared" si="2"/>
        <v>5</v>
      </c>
      <c r="BC9" s="71" t="s">
        <v>47</v>
      </c>
      <c r="BD9" s="70"/>
      <c r="BE9" s="70"/>
      <c r="BF9" s="70"/>
      <c r="BG9" s="70"/>
      <c r="BH9" s="70"/>
      <c r="BI9" s="70"/>
      <c r="BJ9" s="71"/>
      <c r="BK9" s="70">
        <v>0</v>
      </c>
      <c r="BL9" s="70">
        <v>39</v>
      </c>
      <c r="BM9" s="72">
        <v>10766.94</v>
      </c>
      <c r="BN9" s="72">
        <v>10766.94</v>
      </c>
      <c r="BO9" s="70">
        <f t="shared" si="3"/>
        <v>2</v>
      </c>
      <c r="BP9" s="72">
        <v>42600.3</v>
      </c>
      <c r="BQ9" s="71">
        <f t="shared" si="4"/>
        <v>7</v>
      </c>
    </row>
    <row r="10" spans="1:69" x14ac:dyDescent="0.25">
      <c r="A10" s="3">
        <v>114883277153</v>
      </c>
      <c r="B10" s="3">
        <v>435970628</v>
      </c>
      <c r="C10" s="3">
        <v>45827.483854166669</v>
      </c>
      <c r="D10" s="3">
        <v>45827.568761574075</v>
      </c>
      <c r="E10" s="3" t="s">
        <v>471</v>
      </c>
      <c r="F10" s="71" t="s">
        <v>98</v>
      </c>
      <c r="G10" s="71" t="s">
        <v>91</v>
      </c>
      <c r="H10" s="71" t="s">
        <v>348</v>
      </c>
      <c r="I10" s="69" t="s">
        <v>44</v>
      </c>
      <c r="J10" s="70">
        <v>100</v>
      </c>
      <c r="K10" s="70">
        <v>10</v>
      </c>
      <c r="L10" s="70">
        <v>50</v>
      </c>
      <c r="M10" s="70">
        <v>10</v>
      </c>
      <c r="N10" s="70"/>
      <c r="O10" s="70"/>
      <c r="P10" s="70"/>
      <c r="Q10" s="71" t="s">
        <v>235</v>
      </c>
      <c r="R10" s="70">
        <v>20</v>
      </c>
      <c r="S10" s="70">
        <v>19</v>
      </c>
      <c r="T10" s="72">
        <v>3556.42</v>
      </c>
      <c r="U10" s="72">
        <v>12750</v>
      </c>
      <c r="V10" s="72">
        <v>16306.42</v>
      </c>
      <c r="W10" s="70">
        <f t="shared" si="0"/>
        <v>8</v>
      </c>
      <c r="Y10" s="69" t="s">
        <v>44</v>
      </c>
      <c r="Z10" s="70">
        <v>100</v>
      </c>
      <c r="AA10" s="70">
        <v>2</v>
      </c>
      <c r="AB10" s="70"/>
      <c r="AC10" s="70"/>
      <c r="AD10" s="70"/>
      <c r="AE10" s="70"/>
      <c r="AF10" s="71" t="s">
        <v>237</v>
      </c>
      <c r="AG10" s="70">
        <v>2</v>
      </c>
      <c r="AH10" s="70">
        <v>0</v>
      </c>
      <c r="AI10" s="72">
        <v>0</v>
      </c>
      <c r="AJ10" s="72">
        <v>1700</v>
      </c>
      <c r="AK10" s="72">
        <v>1700</v>
      </c>
      <c r="AL10" s="70">
        <f t="shared" si="1"/>
        <v>7</v>
      </c>
      <c r="AN10" s="69" t="s">
        <v>44</v>
      </c>
      <c r="AO10" s="70">
        <v>100</v>
      </c>
      <c r="AP10" s="70">
        <v>10</v>
      </c>
      <c r="AQ10" s="70">
        <v>50</v>
      </c>
      <c r="AR10" s="70">
        <v>10</v>
      </c>
      <c r="AS10" s="70"/>
      <c r="AT10" s="70"/>
      <c r="AU10" s="71" t="s">
        <v>236</v>
      </c>
      <c r="AV10" s="70">
        <v>20</v>
      </c>
      <c r="AW10" s="70">
        <v>17</v>
      </c>
      <c r="AX10" s="72">
        <v>3182.06</v>
      </c>
      <c r="AY10" s="72">
        <v>12750</v>
      </c>
      <c r="AZ10" s="72">
        <v>15932.06</v>
      </c>
      <c r="BA10" s="70">
        <f t="shared" si="2"/>
        <v>4</v>
      </c>
      <c r="BC10" s="71" t="s">
        <v>47</v>
      </c>
      <c r="BD10" s="70"/>
      <c r="BE10" s="70"/>
      <c r="BF10" s="70"/>
      <c r="BG10" s="70"/>
      <c r="BH10" s="70"/>
      <c r="BI10" s="70"/>
      <c r="BJ10" s="71"/>
      <c r="BK10" s="70">
        <v>0</v>
      </c>
      <c r="BL10" s="70">
        <v>39</v>
      </c>
      <c r="BM10" s="72">
        <v>10766.94</v>
      </c>
      <c r="BN10" s="72">
        <v>10766.94</v>
      </c>
      <c r="BO10" s="70">
        <f t="shared" si="3"/>
        <v>2</v>
      </c>
      <c r="BP10" s="72">
        <v>44705.42</v>
      </c>
      <c r="BQ10" s="71">
        <f t="shared" si="4"/>
        <v>6</v>
      </c>
    </row>
    <row r="11" spans="1:69" ht="30" x14ac:dyDescent="0.25">
      <c r="A11" s="3">
        <v>114881612308</v>
      </c>
      <c r="B11" s="3">
        <v>435970628</v>
      </c>
      <c r="C11" s="3">
        <v>45825.458321759259</v>
      </c>
      <c r="D11" s="3">
        <v>45825.471620370372</v>
      </c>
      <c r="E11" s="3" t="s">
        <v>472</v>
      </c>
      <c r="F11" s="71" t="s">
        <v>98</v>
      </c>
      <c r="G11" s="71" t="s">
        <v>51</v>
      </c>
      <c r="H11" s="71" t="s">
        <v>348</v>
      </c>
      <c r="I11" s="69" t="s">
        <v>44</v>
      </c>
      <c r="J11" s="70">
        <v>100</v>
      </c>
      <c r="K11" s="70">
        <v>26</v>
      </c>
      <c r="L11" s="70"/>
      <c r="M11" s="70"/>
      <c r="N11" s="70"/>
      <c r="O11" s="70"/>
      <c r="P11" s="70"/>
      <c r="Q11" s="71" t="s">
        <v>240</v>
      </c>
      <c r="R11" s="70">
        <v>26</v>
      </c>
      <c r="S11" s="70">
        <v>13</v>
      </c>
      <c r="T11" s="72">
        <v>2433.34</v>
      </c>
      <c r="U11" s="72">
        <v>22100</v>
      </c>
      <c r="V11" s="72">
        <v>24533.34</v>
      </c>
      <c r="W11" s="70">
        <f t="shared" si="0"/>
        <v>1</v>
      </c>
      <c r="Y11" s="69" t="s">
        <v>44</v>
      </c>
      <c r="Z11" s="70">
        <v>100</v>
      </c>
      <c r="AA11" s="70">
        <v>3</v>
      </c>
      <c r="AB11" s="70">
        <v>50</v>
      </c>
      <c r="AC11" s="70">
        <v>6</v>
      </c>
      <c r="AD11" s="70"/>
      <c r="AE11" s="70"/>
      <c r="AF11" s="71" t="s">
        <v>241</v>
      </c>
      <c r="AG11" s="70">
        <v>9</v>
      </c>
      <c r="AH11" s="70">
        <v>0</v>
      </c>
      <c r="AI11" s="72">
        <v>0</v>
      </c>
      <c r="AJ11" s="72">
        <v>5100</v>
      </c>
      <c r="AK11" s="72">
        <v>5100</v>
      </c>
      <c r="AL11" s="70">
        <f t="shared" si="1"/>
        <v>4</v>
      </c>
      <c r="AN11" s="69" t="s">
        <v>46</v>
      </c>
      <c r="AO11" s="70"/>
      <c r="AP11" s="70"/>
      <c r="AQ11" s="70"/>
      <c r="AR11" s="70"/>
      <c r="AS11" s="70"/>
      <c r="AT11" s="70"/>
      <c r="AU11" s="71"/>
      <c r="AV11" s="70">
        <v>0</v>
      </c>
      <c r="AW11" s="70">
        <v>37</v>
      </c>
      <c r="AX11" s="72">
        <v>6925.66</v>
      </c>
      <c r="AY11" s="72">
        <v>0</v>
      </c>
      <c r="AZ11" s="72">
        <v>6925.66</v>
      </c>
      <c r="BA11" s="70">
        <f t="shared" si="2"/>
        <v>7</v>
      </c>
      <c r="BC11" s="71" t="s">
        <v>47</v>
      </c>
      <c r="BD11" s="70"/>
      <c r="BE11" s="70"/>
      <c r="BF11" s="70"/>
      <c r="BG11" s="70"/>
      <c r="BH11" s="70"/>
      <c r="BI11" s="70"/>
      <c r="BJ11" s="71"/>
      <c r="BK11" s="70">
        <v>0</v>
      </c>
      <c r="BL11" s="70">
        <v>39</v>
      </c>
      <c r="BM11" s="72">
        <v>10766.94</v>
      </c>
      <c r="BN11" s="72">
        <v>10766.94</v>
      </c>
      <c r="BO11" s="70">
        <f t="shared" si="3"/>
        <v>2</v>
      </c>
      <c r="BP11" s="72">
        <v>47325.94</v>
      </c>
      <c r="BQ11" s="71">
        <f t="shared" si="4"/>
        <v>5</v>
      </c>
    </row>
    <row r="12" spans="1:69" ht="45" x14ac:dyDescent="0.25">
      <c r="A12" s="3">
        <v>114891535741</v>
      </c>
      <c r="B12" s="3">
        <v>435970648</v>
      </c>
      <c r="C12" s="3">
        <v>45840.735601851855</v>
      </c>
      <c r="D12" s="3">
        <v>45840.833136574074</v>
      </c>
      <c r="E12" s="3" t="s">
        <v>473</v>
      </c>
      <c r="F12" s="71" t="s">
        <v>98</v>
      </c>
      <c r="G12" s="71" t="s">
        <v>49</v>
      </c>
      <c r="H12" s="71" t="s">
        <v>348</v>
      </c>
      <c r="I12" s="69" t="s">
        <v>44</v>
      </c>
      <c r="J12" s="70">
        <v>100</v>
      </c>
      <c r="K12" s="70">
        <v>12</v>
      </c>
      <c r="L12" s="70">
        <v>40</v>
      </c>
      <c r="M12" s="70">
        <v>40</v>
      </c>
      <c r="N12" s="70"/>
      <c r="O12" s="70"/>
      <c r="P12" s="70"/>
      <c r="Q12" s="71" t="s">
        <v>247</v>
      </c>
      <c r="R12" s="70">
        <v>52</v>
      </c>
      <c r="S12" s="70">
        <v>0</v>
      </c>
      <c r="T12" s="72">
        <v>0</v>
      </c>
      <c r="U12" s="72">
        <v>23800</v>
      </c>
      <c r="V12" s="72">
        <v>23800</v>
      </c>
      <c r="W12" s="70">
        <f t="shared" si="0"/>
        <v>5</v>
      </c>
      <c r="Y12" s="69" t="s">
        <v>46</v>
      </c>
      <c r="Z12" s="70"/>
      <c r="AA12" s="70"/>
      <c r="AB12" s="70"/>
      <c r="AC12" s="70"/>
      <c r="AD12" s="70"/>
      <c r="AE12" s="70"/>
      <c r="AF12" s="71"/>
      <c r="AG12" s="70">
        <v>0</v>
      </c>
      <c r="AH12" s="70">
        <v>2</v>
      </c>
      <c r="AI12" s="72">
        <v>374.36</v>
      </c>
      <c r="AJ12" s="72">
        <v>0</v>
      </c>
      <c r="AK12" s="72">
        <v>374.36</v>
      </c>
      <c r="AL12" s="70">
        <f t="shared" si="1"/>
        <v>11</v>
      </c>
      <c r="AN12" s="69" t="s">
        <v>50</v>
      </c>
      <c r="AO12" s="70"/>
      <c r="AP12" s="70"/>
      <c r="AQ12" s="70"/>
      <c r="AR12" s="70"/>
      <c r="AS12" s="70"/>
      <c r="AT12" s="70"/>
      <c r="AU12" s="71"/>
      <c r="AV12" s="70">
        <v>0</v>
      </c>
      <c r="AW12" s="70">
        <v>37</v>
      </c>
      <c r="AX12" s="72">
        <v>6925.66</v>
      </c>
      <c r="AY12" s="72">
        <v>0</v>
      </c>
      <c r="AZ12" s="72">
        <v>6925.66</v>
      </c>
      <c r="BA12" s="70">
        <f t="shared" si="2"/>
        <v>7</v>
      </c>
      <c r="BC12" s="71" t="s">
        <v>47</v>
      </c>
      <c r="BD12" s="70"/>
      <c r="BE12" s="70"/>
      <c r="BF12" s="70"/>
      <c r="BG12" s="70"/>
      <c r="BH12" s="70"/>
      <c r="BI12" s="70"/>
      <c r="BJ12" s="71"/>
      <c r="BK12" s="70">
        <v>0</v>
      </c>
      <c r="BL12" s="70">
        <v>39</v>
      </c>
      <c r="BM12" s="72">
        <v>10766.94</v>
      </c>
      <c r="BN12" s="72">
        <v>10766.94</v>
      </c>
      <c r="BO12" s="70">
        <f t="shared" si="3"/>
        <v>2</v>
      </c>
      <c r="BP12" s="72">
        <v>41866.959999999999</v>
      </c>
      <c r="BQ12" s="71">
        <f t="shared" si="4"/>
        <v>8</v>
      </c>
    </row>
    <row r="13" spans="1:69" ht="45" x14ac:dyDescent="0.25">
      <c r="A13" s="3">
        <v>114886184864</v>
      </c>
      <c r="B13" s="3">
        <v>435970648</v>
      </c>
      <c r="C13" s="3">
        <v>45832.702962962961</v>
      </c>
      <c r="D13" s="3">
        <v>45832.720555555556</v>
      </c>
      <c r="E13" s="3" t="s">
        <v>474</v>
      </c>
      <c r="F13" s="71" t="s">
        <v>98</v>
      </c>
      <c r="G13" s="71" t="s">
        <v>81</v>
      </c>
      <c r="H13" s="71" t="s">
        <v>348</v>
      </c>
      <c r="I13" s="69" t="s">
        <v>30</v>
      </c>
      <c r="J13" s="70">
        <v>100</v>
      </c>
      <c r="K13" s="70">
        <v>26</v>
      </c>
      <c r="L13" s="70"/>
      <c r="M13" s="70"/>
      <c r="N13" s="70"/>
      <c r="O13" s="70"/>
      <c r="P13" s="70"/>
      <c r="Q13" s="71"/>
      <c r="R13" s="70">
        <v>26</v>
      </c>
      <c r="S13" s="70">
        <v>13</v>
      </c>
      <c r="T13" s="72">
        <v>2433.34</v>
      </c>
      <c r="U13" s="72">
        <v>22100</v>
      </c>
      <c r="V13" s="72">
        <v>24533.34</v>
      </c>
      <c r="W13" s="70">
        <f t="shared" si="0"/>
        <v>1</v>
      </c>
      <c r="Y13" s="69" t="s">
        <v>30</v>
      </c>
      <c r="Z13" s="70">
        <v>100</v>
      </c>
      <c r="AA13" s="70">
        <v>26</v>
      </c>
      <c r="AB13" s="70"/>
      <c r="AC13" s="70"/>
      <c r="AD13" s="70"/>
      <c r="AE13" s="70"/>
      <c r="AF13" s="71"/>
      <c r="AG13" s="70">
        <v>26</v>
      </c>
      <c r="AH13" s="70">
        <v>0</v>
      </c>
      <c r="AI13" s="72">
        <v>0</v>
      </c>
      <c r="AJ13" s="72">
        <v>22100</v>
      </c>
      <c r="AK13" s="72">
        <v>22100</v>
      </c>
      <c r="AL13" s="70">
        <f t="shared" si="1"/>
        <v>1</v>
      </c>
      <c r="AN13" s="69" t="s">
        <v>50</v>
      </c>
      <c r="AO13" s="70"/>
      <c r="AP13" s="70"/>
      <c r="AQ13" s="70"/>
      <c r="AR13" s="70"/>
      <c r="AS13" s="70"/>
      <c r="AT13" s="70"/>
      <c r="AU13" s="71"/>
      <c r="AV13" s="70">
        <v>0</v>
      </c>
      <c r="AW13" s="70">
        <v>37</v>
      </c>
      <c r="AX13" s="72">
        <v>6925.66</v>
      </c>
      <c r="AY13" s="72">
        <v>0</v>
      </c>
      <c r="AZ13" s="72">
        <v>6925.66</v>
      </c>
      <c r="BA13" s="70">
        <f t="shared" si="2"/>
        <v>7</v>
      </c>
      <c r="BC13" s="71" t="s">
        <v>84</v>
      </c>
      <c r="BD13" s="70">
        <v>100</v>
      </c>
      <c r="BE13" s="70">
        <v>26</v>
      </c>
      <c r="BF13" s="70"/>
      <c r="BG13" s="70"/>
      <c r="BH13" s="70"/>
      <c r="BI13" s="70"/>
      <c r="BJ13" s="71" t="s">
        <v>285</v>
      </c>
      <c r="BK13" s="70">
        <v>26</v>
      </c>
      <c r="BL13" s="70">
        <v>13</v>
      </c>
      <c r="BM13" s="72">
        <v>2433.34</v>
      </c>
      <c r="BN13" s="72">
        <v>24533.34</v>
      </c>
      <c r="BO13" s="70">
        <f t="shared" si="3"/>
        <v>1</v>
      </c>
      <c r="BP13" s="72">
        <v>78092.34</v>
      </c>
      <c r="BQ13" s="71">
        <f t="shared" si="4"/>
        <v>1</v>
      </c>
    </row>
    <row r="14" spans="1:69" x14ac:dyDescent="0.25">
      <c r="A14" s="3">
        <v>114881240087</v>
      </c>
      <c r="B14" s="3">
        <v>435970567</v>
      </c>
      <c r="C14" s="3">
        <v>45824.848761574074</v>
      </c>
      <c r="D14" s="3">
        <v>45824.860578703701</v>
      </c>
      <c r="E14" s="3" t="s">
        <v>475</v>
      </c>
      <c r="F14" s="71" t="s">
        <v>98</v>
      </c>
      <c r="G14" s="71" t="s">
        <v>91</v>
      </c>
      <c r="H14" s="71" t="s">
        <v>348</v>
      </c>
      <c r="I14" s="69" t="s">
        <v>44</v>
      </c>
      <c r="J14" s="70">
        <v>100</v>
      </c>
      <c r="K14" s="70">
        <v>8</v>
      </c>
      <c r="L14" s="70"/>
      <c r="M14" s="70"/>
      <c r="N14" s="70"/>
      <c r="O14" s="70"/>
      <c r="P14" s="70"/>
      <c r="Q14" s="71" t="s">
        <v>114</v>
      </c>
      <c r="R14" s="70">
        <v>8</v>
      </c>
      <c r="S14" s="70">
        <v>31</v>
      </c>
      <c r="T14" s="72">
        <v>5802.58</v>
      </c>
      <c r="U14" s="72">
        <v>6800</v>
      </c>
      <c r="V14" s="72">
        <v>12602.58</v>
      </c>
      <c r="W14" s="70">
        <f t="shared" si="0"/>
        <v>10</v>
      </c>
      <c r="Y14" s="69" t="s">
        <v>44</v>
      </c>
      <c r="Z14" s="70">
        <v>100</v>
      </c>
      <c r="AA14" s="70">
        <v>2</v>
      </c>
      <c r="AB14" s="70"/>
      <c r="AC14" s="70"/>
      <c r="AD14" s="70"/>
      <c r="AE14" s="70"/>
      <c r="AF14" s="71" t="s">
        <v>127</v>
      </c>
      <c r="AG14" s="70">
        <v>2</v>
      </c>
      <c r="AH14" s="70">
        <v>0</v>
      </c>
      <c r="AI14" s="72">
        <v>0</v>
      </c>
      <c r="AJ14" s="72">
        <v>1700</v>
      </c>
      <c r="AK14" s="72">
        <v>1700</v>
      </c>
      <c r="AL14" s="70">
        <f t="shared" si="1"/>
        <v>7</v>
      </c>
      <c r="AN14" s="69" t="s">
        <v>44</v>
      </c>
      <c r="AO14" s="70">
        <v>100</v>
      </c>
      <c r="AP14" s="70">
        <v>8</v>
      </c>
      <c r="AQ14" s="70"/>
      <c r="AR14" s="70"/>
      <c r="AS14" s="70"/>
      <c r="AT14" s="70"/>
      <c r="AU14" s="71" t="s">
        <v>114</v>
      </c>
      <c r="AV14" s="70">
        <v>8</v>
      </c>
      <c r="AW14" s="70">
        <v>29</v>
      </c>
      <c r="AX14" s="72">
        <v>5428.22</v>
      </c>
      <c r="AY14" s="72">
        <v>6800</v>
      </c>
      <c r="AZ14" s="72">
        <v>12228.220000000001</v>
      </c>
      <c r="BA14" s="70">
        <f t="shared" si="2"/>
        <v>6</v>
      </c>
      <c r="BC14" s="71" t="s">
        <v>47</v>
      </c>
      <c r="BD14" s="70"/>
      <c r="BE14" s="70"/>
      <c r="BF14" s="70"/>
      <c r="BG14" s="70"/>
      <c r="BH14" s="70"/>
      <c r="BI14" s="70"/>
      <c r="BJ14" s="71"/>
      <c r="BK14" s="70">
        <v>0</v>
      </c>
      <c r="BL14" s="70">
        <v>39</v>
      </c>
      <c r="BM14" s="72">
        <v>10766.94</v>
      </c>
      <c r="BN14" s="72">
        <v>10766.94</v>
      </c>
      <c r="BO14" s="70">
        <f t="shared" si="3"/>
        <v>2</v>
      </c>
      <c r="BP14" s="72">
        <v>37297.740000000005</v>
      </c>
      <c r="BQ14" s="71">
        <f t="shared" si="4"/>
        <v>10</v>
      </c>
    </row>
    <row r="15" spans="1:69" ht="30" x14ac:dyDescent="0.25">
      <c r="A15" s="3">
        <v>114892228468</v>
      </c>
      <c r="B15" s="3">
        <v>435970648</v>
      </c>
      <c r="C15" s="3">
        <v>45841.696817129632</v>
      </c>
      <c r="D15" s="3">
        <v>45841.701747685183</v>
      </c>
      <c r="E15" s="3" t="s">
        <v>476</v>
      </c>
      <c r="F15" s="71" t="s">
        <v>98</v>
      </c>
      <c r="G15" s="71" t="s">
        <v>49</v>
      </c>
      <c r="H15" s="71" t="s">
        <v>348</v>
      </c>
      <c r="I15" s="69" t="s">
        <v>44</v>
      </c>
      <c r="J15" s="70"/>
      <c r="K15" s="70"/>
      <c r="L15" s="70"/>
      <c r="M15" s="70"/>
      <c r="N15" s="70"/>
      <c r="O15" s="70"/>
      <c r="P15" s="70"/>
      <c r="Q15" s="71"/>
      <c r="R15" s="70">
        <v>0</v>
      </c>
      <c r="S15" s="70">
        <v>39</v>
      </c>
      <c r="T15" s="72">
        <v>7300.02</v>
      </c>
      <c r="U15" s="72">
        <v>0</v>
      </c>
      <c r="V15" s="72">
        <v>7300.02</v>
      </c>
      <c r="W15" s="70">
        <f t="shared" si="0"/>
        <v>12</v>
      </c>
      <c r="Y15" s="69" t="s">
        <v>44</v>
      </c>
      <c r="Z15" s="70"/>
      <c r="AA15" s="70"/>
      <c r="AB15" s="70"/>
      <c r="AC15" s="70"/>
      <c r="AD15" s="70"/>
      <c r="AE15" s="70"/>
      <c r="AF15" s="71"/>
      <c r="AG15" s="70">
        <v>0</v>
      </c>
      <c r="AH15" s="70">
        <v>0</v>
      </c>
      <c r="AI15" s="72">
        <v>0</v>
      </c>
      <c r="AJ15" s="72">
        <v>0</v>
      </c>
      <c r="AK15" s="72">
        <v>0</v>
      </c>
      <c r="AL15" s="70">
        <f t="shared" si="1"/>
        <v>13</v>
      </c>
      <c r="AN15" s="69" t="s">
        <v>46</v>
      </c>
      <c r="AO15" s="70"/>
      <c r="AP15" s="70"/>
      <c r="AQ15" s="70"/>
      <c r="AR15" s="70"/>
      <c r="AS15" s="70"/>
      <c r="AT15" s="70"/>
      <c r="AU15" s="71"/>
      <c r="AV15" s="70">
        <v>0</v>
      </c>
      <c r="AW15" s="70">
        <v>37</v>
      </c>
      <c r="AX15" s="72">
        <v>6925.66</v>
      </c>
      <c r="AY15" s="72">
        <v>0</v>
      </c>
      <c r="AZ15" s="72">
        <v>6925.66</v>
      </c>
      <c r="BA15" s="70">
        <f t="shared" si="2"/>
        <v>7</v>
      </c>
      <c r="BC15" s="71" t="s">
        <v>47</v>
      </c>
      <c r="BD15" s="70"/>
      <c r="BE15" s="70"/>
      <c r="BF15" s="70"/>
      <c r="BG15" s="70"/>
      <c r="BH15" s="70"/>
      <c r="BI15" s="70"/>
      <c r="BJ15" s="71"/>
      <c r="BK15" s="70">
        <v>0</v>
      </c>
      <c r="BL15" s="70">
        <v>39</v>
      </c>
      <c r="BM15" s="72">
        <v>10766.94</v>
      </c>
      <c r="BN15" s="72">
        <v>10766.94</v>
      </c>
      <c r="BO15" s="70">
        <f t="shared" si="3"/>
        <v>2</v>
      </c>
      <c r="BP15" s="72">
        <v>24992.620000000003</v>
      </c>
      <c r="BQ15" s="71">
        <f t="shared" si="4"/>
        <v>13</v>
      </c>
    </row>
  </sheetData>
  <sheetProtection algorithmName="SHA-512" hashValue="yM8Sb1UMvBBUN7rp32gVnAJd1CKUiAdpATgPibJGo8+momIRfD2lJU6Zpyxvv6BlhxpApjsfbwnpKfd/I1+8Fg==" saltValue="PllYGz+KPrkb2Ouv4LNL6Q==" spinCount="100000" sheet="1" objects="1" scenarios="1" autoFilter="0"/>
  <autoFilter ref="A2:BQ15" xr:uid="{26887B56-4794-41D8-A055-6173B34A1B8A}"/>
  <mergeCells count="4">
    <mergeCell ref="I1:W1"/>
    <mergeCell ref="Y1:AL1"/>
    <mergeCell ref="AN1:BA1"/>
    <mergeCell ref="BC1:BO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AFB4-619D-4C77-B273-B4BD6AF43430}">
  <sheetPr codeName="Sheet24"/>
  <dimension ref="A1:BQ21"/>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9.7109375" style="6" customWidth="1" outlineLevel="1"/>
    <col min="32" max="32" width="58.42578125" style="3" customWidth="1" outlineLevel="1"/>
    <col min="33" max="34" width="11" style="6" customWidth="1" outlineLevel="1"/>
    <col min="35" max="37" width="13.7109375" style="3" customWidth="1" outlineLevel="1"/>
    <col min="38" max="38" width="10.14062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8"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97"/>
      <c r="BQ1" s="67"/>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477</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4" t="s">
        <v>37</v>
      </c>
      <c r="BN2" s="104" t="s">
        <v>38</v>
      </c>
      <c r="BO2" s="102" t="s">
        <v>39</v>
      </c>
      <c r="BP2" s="98" t="s">
        <v>40</v>
      </c>
      <c r="BQ2" s="68" t="s">
        <v>41</v>
      </c>
    </row>
    <row r="3" spans="1:69" ht="25.5" customHeight="1" x14ac:dyDescent="0.25">
      <c r="A3" s="3">
        <v>114881733131</v>
      </c>
      <c r="B3" s="3">
        <v>435970628</v>
      </c>
      <c r="C3" s="3">
        <v>45825.603402777779</v>
      </c>
      <c r="D3" s="3">
        <v>45825.631585648145</v>
      </c>
      <c r="E3" s="3" t="s">
        <v>478</v>
      </c>
      <c r="F3" s="71" t="s">
        <v>63</v>
      </c>
      <c r="G3" s="71" t="s">
        <v>49</v>
      </c>
      <c r="H3" s="71" t="s">
        <v>348</v>
      </c>
      <c r="I3" s="80" t="s">
        <v>44</v>
      </c>
      <c r="J3" s="81">
        <v>100</v>
      </c>
      <c r="K3" s="81">
        <v>13</v>
      </c>
      <c r="L3" s="81">
        <v>50</v>
      </c>
      <c r="M3" s="81">
        <v>13</v>
      </c>
      <c r="N3" s="81"/>
      <c r="O3" s="81"/>
      <c r="P3" s="81"/>
      <c r="Q3" s="82"/>
      <c r="R3" s="81">
        <v>26</v>
      </c>
      <c r="S3" s="81">
        <v>13</v>
      </c>
      <c r="T3" s="83">
        <v>2433.34</v>
      </c>
      <c r="U3" s="83">
        <v>16575</v>
      </c>
      <c r="V3" s="83">
        <v>19008.34</v>
      </c>
      <c r="W3" s="81">
        <f>_xlfn.RANK.EQ(V3,V:V,0)</f>
        <v>4</v>
      </c>
      <c r="Y3" s="80" t="s">
        <v>44</v>
      </c>
      <c r="Z3" s="81">
        <v>100</v>
      </c>
      <c r="AA3" s="81">
        <v>2</v>
      </c>
      <c r="AB3" s="81"/>
      <c r="AC3" s="81"/>
      <c r="AD3" s="81"/>
      <c r="AE3" s="81"/>
      <c r="AF3" s="82"/>
      <c r="AG3" s="81">
        <v>2</v>
      </c>
      <c r="AH3" s="81">
        <v>0</v>
      </c>
      <c r="AI3" s="83">
        <v>0</v>
      </c>
      <c r="AJ3" s="83">
        <v>1700</v>
      </c>
      <c r="AK3" s="83">
        <v>1700</v>
      </c>
      <c r="AL3" s="81">
        <f>_xlfn.RANK.EQ(AK3,AK:AK,0)</f>
        <v>8</v>
      </c>
      <c r="AN3" s="80" t="s">
        <v>44</v>
      </c>
      <c r="AO3" s="81">
        <v>100</v>
      </c>
      <c r="AP3" s="81">
        <v>13</v>
      </c>
      <c r="AQ3" s="81">
        <v>50</v>
      </c>
      <c r="AR3" s="81">
        <v>13</v>
      </c>
      <c r="AS3" s="81"/>
      <c r="AT3" s="81"/>
      <c r="AU3" s="82"/>
      <c r="AV3" s="81">
        <v>26</v>
      </c>
      <c r="AW3" s="81">
        <v>11</v>
      </c>
      <c r="AX3" s="83">
        <v>2058.98</v>
      </c>
      <c r="AY3" s="83">
        <v>16575</v>
      </c>
      <c r="AZ3" s="83">
        <v>18633.98</v>
      </c>
      <c r="BA3" s="81">
        <f>_xlfn.RANK.EQ(AZ3,AZ:AZ,0)</f>
        <v>2</v>
      </c>
      <c r="BC3" s="82" t="s">
        <v>47</v>
      </c>
      <c r="BD3" s="81"/>
      <c r="BE3" s="81"/>
      <c r="BF3" s="81"/>
      <c r="BG3" s="81"/>
      <c r="BH3" s="81"/>
      <c r="BI3" s="81"/>
      <c r="BJ3" s="82"/>
      <c r="BK3" s="81">
        <v>0</v>
      </c>
      <c r="BL3" s="81">
        <v>39</v>
      </c>
      <c r="BM3" s="103">
        <v>10766.94</v>
      </c>
      <c r="BN3" s="103">
        <v>10766.94</v>
      </c>
      <c r="BO3" s="81">
        <f>_xlfn.RANK.EQ(BN3,BN:BN,0)</f>
        <v>4</v>
      </c>
      <c r="BP3" s="71">
        <v>50109.26</v>
      </c>
      <c r="BQ3" s="71">
        <f>_xlfn.RANK.EQ(BP3,BP:BP,0)</f>
        <v>4</v>
      </c>
    </row>
    <row r="4" spans="1:69" ht="25.5" customHeight="1" x14ac:dyDescent="0.25">
      <c r="A4" s="3">
        <v>114882547612</v>
      </c>
      <c r="B4" s="3">
        <v>435970540</v>
      </c>
      <c r="C4" s="3">
        <v>45826.587893518517</v>
      </c>
      <c r="D4" s="3">
        <v>45826.59138888889</v>
      </c>
      <c r="E4" s="3" t="s">
        <v>479</v>
      </c>
      <c r="F4" s="71" t="s">
        <v>63</v>
      </c>
      <c r="G4" s="71" t="s">
        <v>51</v>
      </c>
      <c r="H4" s="71" t="s">
        <v>348</v>
      </c>
      <c r="I4" s="69" t="s">
        <v>44</v>
      </c>
      <c r="J4" s="70">
        <v>100</v>
      </c>
      <c r="K4" s="70">
        <v>13</v>
      </c>
      <c r="L4" s="70"/>
      <c r="M4" s="70"/>
      <c r="N4" s="70"/>
      <c r="O4" s="70"/>
      <c r="P4" s="70"/>
      <c r="Q4" s="71" t="s">
        <v>71</v>
      </c>
      <c r="R4" s="70">
        <v>13</v>
      </c>
      <c r="S4" s="70">
        <v>26</v>
      </c>
      <c r="T4" s="72">
        <v>4866.68</v>
      </c>
      <c r="U4" s="72">
        <v>11050</v>
      </c>
      <c r="V4" s="72">
        <v>15916.68</v>
      </c>
      <c r="W4" s="70">
        <f t="shared" ref="W4:W20" si="0">_xlfn.RANK.EQ(V4,V:V,0)</f>
        <v>11</v>
      </c>
      <c r="Y4" s="69" t="s">
        <v>44</v>
      </c>
      <c r="Z4" s="70">
        <v>100</v>
      </c>
      <c r="AA4" s="70">
        <v>2</v>
      </c>
      <c r="AB4" s="70"/>
      <c r="AC4" s="70"/>
      <c r="AD4" s="70"/>
      <c r="AE4" s="70"/>
      <c r="AF4" s="71" t="s">
        <v>73</v>
      </c>
      <c r="AG4" s="70">
        <v>2</v>
      </c>
      <c r="AH4" s="70">
        <v>0</v>
      </c>
      <c r="AI4" s="72">
        <v>0</v>
      </c>
      <c r="AJ4" s="72">
        <v>1700</v>
      </c>
      <c r="AK4" s="72">
        <v>1700</v>
      </c>
      <c r="AL4" s="70">
        <f t="shared" ref="AL4:AL20" si="1">_xlfn.RANK.EQ(AK4,AK:AK,0)</f>
        <v>8</v>
      </c>
      <c r="AN4" s="69" t="s">
        <v>44</v>
      </c>
      <c r="AO4" s="70">
        <v>100</v>
      </c>
      <c r="AP4" s="70">
        <v>13</v>
      </c>
      <c r="AQ4" s="70"/>
      <c r="AR4" s="70"/>
      <c r="AS4" s="70"/>
      <c r="AT4" s="70"/>
      <c r="AU4" s="71" t="s">
        <v>72</v>
      </c>
      <c r="AV4" s="70">
        <v>13</v>
      </c>
      <c r="AW4" s="70">
        <v>24</v>
      </c>
      <c r="AX4" s="72">
        <v>4492.32</v>
      </c>
      <c r="AY4" s="72">
        <v>11050</v>
      </c>
      <c r="AZ4" s="72">
        <v>15542.32</v>
      </c>
      <c r="BA4" s="70">
        <f t="shared" ref="BA4:BA20" si="2">_xlfn.RANK.EQ(AZ4,AZ:AZ,0)</f>
        <v>3</v>
      </c>
      <c r="BC4" s="71" t="s">
        <v>47</v>
      </c>
      <c r="BD4" s="70"/>
      <c r="BE4" s="70"/>
      <c r="BF4" s="70"/>
      <c r="BG4" s="70"/>
      <c r="BH4" s="70"/>
      <c r="BI4" s="70"/>
      <c r="BJ4" s="71"/>
      <c r="BK4" s="70">
        <v>0</v>
      </c>
      <c r="BL4" s="70">
        <v>39</v>
      </c>
      <c r="BM4" s="76">
        <v>10766.94</v>
      </c>
      <c r="BN4" s="76">
        <v>10766.94</v>
      </c>
      <c r="BO4" s="70">
        <f t="shared" ref="BO4:BO20" si="3">_xlfn.RANK.EQ(BN4,BN:BN,0)</f>
        <v>4</v>
      </c>
      <c r="BP4" s="71">
        <v>43925.94</v>
      </c>
      <c r="BQ4" s="71">
        <f t="shared" ref="BQ4:BQ20" si="4">_xlfn.RANK.EQ(BP4,BP:BP,0)</f>
        <v>7</v>
      </c>
    </row>
    <row r="5" spans="1:69" ht="45" x14ac:dyDescent="0.25">
      <c r="A5" s="3">
        <v>114882563062</v>
      </c>
      <c r="B5" s="3">
        <v>435970540</v>
      </c>
      <c r="C5" s="3">
        <v>45826.601388888892</v>
      </c>
      <c r="D5" s="3">
        <v>45826.618888888886</v>
      </c>
      <c r="E5" s="3" t="s">
        <v>480</v>
      </c>
      <c r="F5" s="71" t="s">
        <v>63</v>
      </c>
      <c r="G5" s="71" t="s">
        <v>91</v>
      </c>
      <c r="H5" s="71" t="s">
        <v>348</v>
      </c>
      <c r="I5" s="69" t="s">
        <v>46</v>
      </c>
      <c r="J5" s="70"/>
      <c r="K5" s="70"/>
      <c r="L5" s="70"/>
      <c r="M5" s="70"/>
      <c r="N5" s="70"/>
      <c r="O5" s="70"/>
      <c r="P5" s="70"/>
      <c r="Q5" s="71"/>
      <c r="R5" s="70">
        <v>0</v>
      </c>
      <c r="S5" s="70">
        <v>39</v>
      </c>
      <c r="T5" s="72">
        <v>10766.94</v>
      </c>
      <c r="U5" s="72">
        <v>0</v>
      </c>
      <c r="V5" s="72">
        <v>10766.94</v>
      </c>
      <c r="W5" s="70">
        <f t="shared" si="0"/>
        <v>14</v>
      </c>
      <c r="Y5" s="69" t="s">
        <v>46</v>
      </c>
      <c r="Z5" s="70"/>
      <c r="AA5" s="70"/>
      <c r="AB5" s="70"/>
      <c r="AC5" s="70"/>
      <c r="AD5" s="70"/>
      <c r="AE5" s="70"/>
      <c r="AF5" s="71"/>
      <c r="AG5" s="70">
        <v>0</v>
      </c>
      <c r="AH5" s="70">
        <v>2</v>
      </c>
      <c r="AI5" s="72">
        <v>374.36</v>
      </c>
      <c r="AJ5" s="72">
        <v>0</v>
      </c>
      <c r="AK5" s="72">
        <v>374.36</v>
      </c>
      <c r="AL5" s="70">
        <f t="shared" si="1"/>
        <v>14</v>
      </c>
      <c r="AN5" s="69" t="s">
        <v>46</v>
      </c>
      <c r="AO5" s="70"/>
      <c r="AP5" s="70"/>
      <c r="AQ5" s="70"/>
      <c r="AR5" s="70"/>
      <c r="AS5" s="70"/>
      <c r="AT5" s="70"/>
      <c r="AU5" s="71"/>
      <c r="AV5" s="70">
        <v>0</v>
      </c>
      <c r="AW5" s="70">
        <v>37</v>
      </c>
      <c r="AX5" s="72">
        <v>6925.66</v>
      </c>
      <c r="AY5" s="72">
        <v>0</v>
      </c>
      <c r="AZ5" s="72">
        <v>6925.66</v>
      </c>
      <c r="BA5" s="70">
        <f t="shared" si="2"/>
        <v>6</v>
      </c>
      <c r="BC5" s="71" t="s">
        <v>47</v>
      </c>
      <c r="BD5" s="70"/>
      <c r="BE5" s="70"/>
      <c r="BF5" s="70"/>
      <c r="BG5" s="70"/>
      <c r="BH5" s="70"/>
      <c r="BI5" s="70"/>
      <c r="BJ5" s="71"/>
      <c r="BK5" s="70">
        <v>0</v>
      </c>
      <c r="BL5" s="70">
        <v>39</v>
      </c>
      <c r="BM5" s="76">
        <v>10766.94</v>
      </c>
      <c r="BN5" s="76">
        <v>10766.94</v>
      </c>
      <c r="BO5" s="70">
        <f t="shared" si="3"/>
        <v>4</v>
      </c>
      <c r="BP5" s="71">
        <v>28833.9</v>
      </c>
      <c r="BQ5" s="71">
        <f t="shared" si="4"/>
        <v>14</v>
      </c>
    </row>
    <row r="6" spans="1:69" ht="45" x14ac:dyDescent="0.25">
      <c r="A6" s="3">
        <v>114885188332</v>
      </c>
      <c r="B6" s="3">
        <v>435970628</v>
      </c>
      <c r="C6" s="3">
        <v>45831.501354166663</v>
      </c>
      <c r="D6" s="3">
        <v>45831.508761574078</v>
      </c>
      <c r="E6" s="3" t="s">
        <v>481</v>
      </c>
      <c r="F6" s="71" t="s">
        <v>63</v>
      </c>
      <c r="G6" s="71" t="s">
        <v>61</v>
      </c>
      <c r="H6" s="71" t="s">
        <v>348</v>
      </c>
      <c r="I6" s="69" t="s">
        <v>30</v>
      </c>
      <c r="J6" s="70">
        <v>100</v>
      </c>
      <c r="K6" s="70">
        <v>16</v>
      </c>
      <c r="L6" s="70"/>
      <c r="M6" s="70"/>
      <c r="N6" s="70"/>
      <c r="O6" s="70"/>
      <c r="P6" s="70"/>
      <c r="Q6" s="71"/>
      <c r="R6" s="70">
        <v>16</v>
      </c>
      <c r="S6" s="70">
        <v>23</v>
      </c>
      <c r="T6" s="72">
        <v>4305.1400000000003</v>
      </c>
      <c r="U6" s="72">
        <v>13600</v>
      </c>
      <c r="V6" s="72">
        <v>17905.14</v>
      </c>
      <c r="W6" s="70">
        <f t="shared" si="0"/>
        <v>9</v>
      </c>
      <c r="Y6" s="69" t="s">
        <v>30</v>
      </c>
      <c r="Z6" s="70">
        <v>100</v>
      </c>
      <c r="AA6" s="70">
        <v>16</v>
      </c>
      <c r="AB6" s="70"/>
      <c r="AC6" s="70"/>
      <c r="AD6" s="70"/>
      <c r="AE6" s="70"/>
      <c r="AF6" s="71"/>
      <c r="AG6" s="70">
        <v>16</v>
      </c>
      <c r="AH6" s="70">
        <v>0</v>
      </c>
      <c r="AI6" s="72">
        <v>0</v>
      </c>
      <c r="AJ6" s="72">
        <v>13600</v>
      </c>
      <c r="AK6" s="72">
        <v>13600</v>
      </c>
      <c r="AL6" s="70">
        <f t="shared" si="1"/>
        <v>2</v>
      </c>
      <c r="AN6" s="69" t="s">
        <v>50</v>
      </c>
      <c r="AO6" s="70"/>
      <c r="AP6" s="70"/>
      <c r="AQ6" s="70"/>
      <c r="AR6" s="70"/>
      <c r="AS6" s="70"/>
      <c r="AT6" s="70"/>
      <c r="AU6" s="71"/>
      <c r="AV6" s="70">
        <v>0</v>
      </c>
      <c r="AW6" s="70">
        <v>37</v>
      </c>
      <c r="AX6" s="72">
        <v>6925.66</v>
      </c>
      <c r="AY6" s="72">
        <v>0</v>
      </c>
      <c r="AZ6" s="72">
        <v>6925.66</v>
      </c>
      <c r="BA6" s="70">
        <f t="shared" si="2"/>
        <v>6</v>
      </c>
      <c r="BC6" s="71" t="s">
        <v>84</v>
      </c>
      <c r="BD6" s="70">
        <v>100</v>
      </c>
      <c r="BE6" s="70">
        <v>16</v>
      </c>
      <c r="BF6" s="70"/>
      <c r="BG6" s="70"/>
      <c r="BH6" s="70"/>
      <c r="BI6" s="70"/>
      <c r="BJ6" s="71" t="s">
        <v>143</v>
      </c>
      <c r="BK6" s="70">
        <v>16</v>
      </c>
      <c r="BL6" s="70">
        <v>23</v>
      </c>
      <c r="BM6" s="76">
        <v>4305.1400000000003</v>
      </c>
      <c r="BN6" s="76">
        <v>17905.14</v>
      </c>
      <c r="BO6" s="70">
        <f t="shared" si="3"/>
        <v>2</v>
      </c>
      <c r="BP6" s="71">
        <v>56335.94</v>
      </c>
      <c r="BQ6" s="71">
        <f t="shared" si="4"/>
        <v>3</v>
      </c>
    </row>
    <row r="7" spans="1:69" ht="30" x14ac:dyDescent="0.25">
      <c r="A7" s="3">
        <v>114892942624</v>
      </c>
      <c r="B7" s="3">
        <v>435970540</v>
      </c>
      <c r="C7" s="3">
        <v>45842.703530092593</v>
      </c>
      <c r="D7" s="3">
        <v>45842.711921296293</v>
      </c>
      <c r="E7" s="3" t="s">
        <v>482</v>
      </c>
      <c r="F7" s="71" t="s">
        <v>63</v>
      </c>
      <c r="G7" s="71" t="s">
        <v>91</v>
      </c>
      <c r="H7" s="71" t="s">
        <v>348</v>
      </c>
      <c r="I7" s="69" t="s">
        <v>44</v>
      </c>
      <c r="J7" s="70">
        <v>90</v>
      </c>
      <c r="K7" s="70">
        <v>6</v>
      </c>
      <c r="L7" s="70">
        <v>50</v>
      </c>
      <c r="M7" s="70">
        <v>33</v>
      </c>
      <c r="N7" s="70"/>
      <c r="O7" s="70"/>
      <c r="P7" s="70"/>
      <c r="Q7" s="71"/>
      <c r="R7" s="70">
        <v>39</v>
      </c>
      <c r="S7" s="70">
        <v>0</v>
      </c>
      <c r="T7" s="72">
        <v>0</v>
      </c>
      <c r="U7" s="72">
        <v>18615</v>
      </c>
      <c r="V7" s="72">
        <v>18615</v>
      </c>
      <c r="W7" s="70">
        <f t="shared" si="0"/>
        <v>6</v>
      </c>
      <c r="Y7" s="69" t="s">
        <v>44</v>
      </c>
      <c r="Z7" s="70">
        <v>100</v>
      </c>
      <c r="AA7" s="70">
        <v>3</v>
      </c>
      <c r="AB7" s="70"/>
      <c r="AC7" s="70"/>
      <c r="AD7" s="70"/>
      <c r="AE7" s="70"/>
      <c r="AF7" s="71"/>
      <c r="AG7" s="70">
        <v>3</v>
      </c>
      <c r="AH7" s="70">
        <v>0</v>
      </c>
      <c r="AI7" s="72">
        <v>0</v>
      </c>
      <c r="AJ7" s="72">
        <v>2550</v>
      </c>
      <c r="AK7" s="72">
        <v>2550</v>
      </c>
      <c r="AL7" s="70">
        <f t="shared" si="1"/>
        <v>7</v>
      </c>
      <c r="AN7" s="69" t="s">
        <v>46</v>
      </c>
      <c r="AO7" s="70"/>
      <c r="AP7" s="70"/>
      <c r="AQ7" s="70"/>
      <c r="AR7" s="70"/>
      <c r="AS7" s="70"/>
      <c r="AT7" s="70"/>
      <c r="AU7" s="71"/>
      <c r="AV7" s="70">
        <v>0</v>
      </c>
      <c r="AW7" s="70">
        <v>37</v>
      </c>
      <c r="AX7" s="72">
        <v>6925.66</v>
      </c>
      <c r="AY7" s="72">
        <v>0</v>
      </c>
      <c r="AZ7" s="72">
        <v>6925.66</v>
      </c>
      <c r="BA7" s="70">
        <f t="shared" si="2"/>
        <v>6</v>
      </c>
      <c r="BC7" s="71" t="s">
        <v>47</v>
      </c>
      <c r="BD7" s="70"/>
      <c r="BE7" s="70"/>
      <c r="BF7" s="70"/>
      <c r="BG7" s="70"/>
      <c r="BH7" s="70"/>
      <c r="BI7" s="70"/>
      <c r="BJ7" s="71"/>
      <c r="BK7" s="70">
        <v>0</v>
      </c>
      <c r="BL7" s="70">
        <v>39</v>
      </c>
      <c r="BM7" s="76">
        <v>10766.94</v>
      </c>
      <c r="BN7" s="76">
        <v>10766.94</v>
      </c>
      <c r="BO7" s="70">
        <f t="shared" si="3"/>
        <v>4</v>
      </c>
      <c r="BP7" s="71">
        <v>38857.599999999999</v>
      </c>
      <c r="BQ7" s="71">
        <f t="shared" si="4"/>
        <v>9</v>
      </c>
    </row>
    <row r="8" spans="1:69" ht="30" x14ac:dyDescent="0.25">
      <c r="A8" s="3">
        <v>114877020588</v>
      </c>
      <c r="B8" s="3">
        <v>435970557</v>
      </c>
      <c r="C8" s="3">
        <v>45818.487939814811</v>
      </c>
      <c r="D8" s="3">
        <v>45818.51525462963</v>
      </c>
      <c r="E8" s="3" t="s">
        <v>483</v>
      </c>
      <c r="F8" s="71" t="s">
        <v>63</v>
      </c>
      <c r="G8" s="71" t="s">
        <v>49</v>
      </c>
      <c r="H8" s="71" t="s">
        <v>348</v>
      </c>
      <c r="I8" s="69" t="s">
        <v>44</v>
      </c>
      <c r="J8" s="70">
        <v>100</v>
      </c>
      <c r="K8" s="70">
        <v>10</v>
      </c>
      <c r="L8" s="70">
        <v>50</v>
      </c>
      <c r="M8" s="70">
        <v>16</v>
      </c>
      <c r="N8" s="70"/>
      <c r="O8" s="70"/>
      <c r="P8" s="70"/>
      <c r="Q8" s="71" t="s">
        <v>93</v>
      </c>
      <c r="R8" s="70">
        <v>26</v>
      </c>
      <c r="S8" s="70">
        <v>13</v>
      </c>
      <c r="T8" s="72">
        <v>2433.34</v>
      </c>
      <c r="U8" s="72">
        <v>15300</v>
      </c>
      <c r="V8" s="72">
        <v>17733.34</v>
      </c>
      <c r="W8" s="70">
        <f t="shared" si="0"/>
        <v>10</v>
      </c>
      <c r="Y8" s="69" t="s">
        <v>44</v>
      </c>
      <c r="Z8" s="70">
        <v>100</v>
      </c>
      <c r="AA8" s="70">
        <v>1</v>
      </c>
      <c r="AB8" s="70">
        <v>50</v>
      </c>
      <c r="AC8" s="70">
        <v>1</v>
      </c>
      <c r="AD8" s="70"/>
      <c r="AE8" s="70"/>
      <c r="AF8" s="71" t="s">
        <v>93</v>
      </c>
      <c r="AG8" s="70">
        <v>2</v>
      </c>
      <c r="AH8" s="70">
        <v>0</v>
      </c>
      <c r="AI8" s="72">
        <v>0</v>
      </c>
      <c r="AJ8" s="72">
        <v>1275</v>
      </c>
      <c r="AK8" s="72">
        <v>1275</v>
      </c>
      <c r="AL8" s="70">
        <f t="shared" si="1"/>
        <v>13</v>
      </c>
      <c r="AN8" s="69" t="s">
        <v>46</v>
      </c>
      <c r="AO8" s="70"/>
      <c r="AP8" s="70"/>
      <c r="AQ8" s="70"/>
      <c r="AR8" s="70"/>
      <c r="AS8" s="70"/>
      <c r="AT8" s="70"/>
      <c r="AU8" s="71"/>
      <c r="AV8" s="70">
        <v>0</v>
      </c>
      <c r="AW8" s="70">
        <v>37</v>
      </c>
      <c r="AX8" s="72">
        <v>6925.66</v>
      </c>
      <c r="AY8" s="72">
        <v>0</v>
      </c>
      <c r="AZ8" s="72">
        <v>6925.66</v>
      </c>
      <c r="BA8" s="70">
        <f t="shared" si="2"/>
        <v>6</v>
      </c>
      <c r="BC8" s="71" t="s">
        <v>47</v>
      </c>
      <c r="BD8" s="70"/>
      <c r="BE8" s="70"/>
      <c r="BF8" s="70"/>
      <c r="BG8" s="70"/>
      <c r="BH8" s="70"/>
      <c r="BI8" s="70"/>
      <c r="BJ8" s="71"/>
      <c r="BK8" s="70">
        <v>0</v>
      </c>
      <c r="BL8" s="70">
        <v>39</v>
      </c>
      <c r="BM8" s="76">
        <v>10766.94</v>
      </c>
      <c r="BN8" s="76">
        <v>10766.94</v>
      </c>
      <c r="BO8" s="70">
        <f t="shared" si="3"/>
        <v>4</v>
      </c>
      <c r="BP8" s="71">
        <v>36700.94</v>
      </c>
      <c r="BQ8" s="71">
        <f t="shared" si="4"/>
        <v>11</v>
      </c>
    </row>
    <row r="9" spans="1:69" ht="45" x14ac:dyDescent="0.25">
      <c r="A9" s="3">
        <v>114881588955</v>
      </c>
      <c r="B9" s="3">
        <v>435970628</v>
      </c>
      <c r="C9" s="3">
        <v>45825.421053240738</v>
      </c>
      <c r="D9" s="3">
        <v>45825.436493055553</v>
      </c>
      <c r="E9" s="3" t="s">
        <v>484</v>
      </c>
      <c r="F9" s="71" t="s">
        <v>63</v>
      </c>
      <c r="G9" s="71" t="s">
        <v>91</v>
      </c>
      <c r="H9" s="71" t="s">
        <v>348</v>
      </c>
      <c r="I9" s="69" t="s">
        <v>46</v>
      </c>
      <c r="J9" s="70"/>
      <c r="K9" s="70"/>
      <c r="L9" s="70"/>
      <c r="M9" s="70"/>
      <c r="N9" s="70"/>
      <c r="O9" s="70"/>
      <c r="P9" s="70"/>
      <c r="Q9" s="71"/>
      <c r="R9" s="70">
        <v>0</v>
      </c>
      <c r="S9" s="70">
        <v>39</v>
      </c>
      <c r="T9" s="72">
        <v>10766.94</v>
      </c>
      <c r="U9" s="72">
        <v>0</v>
      </c>
      <c r="V9" s="72">
        <v>10766.94</v>
      </c>
      <c r="W9" s="70">
        <f t="shared" si="0"/>
        <v>14</v>
      </c>
      <c r="Y9" s="69" t="s">
        <v>46</v>
      </c>
      <c r="Z9" s="70"/>
      <c r="AA9" s="70"/>
      <c r="AB9" s="70"/>
      <c r="AC9" s="70"/>
      <c r="AD9" s="70"/>
      <c r="AE9" s="70"/>
      <c r="AF9" s="71"/>
      <c r="AG9" s="70">
        <v>0</v>
      </c>
      <c r="AH9" s="70">
        <v>2</v>
      </c>
      <c r="AI9" s="72">
        <v>374.36</v>
      </c>
      <c r="AJ9" s="72">
        <v>0</v>
      </c>
      <c r="AK9" s="72">
        <v>374.36</v>
      </c>
      <c r="AL9" s="70">
        <f t="shared" si="1"/>
        <v>14</v>
      </c>
      <c r="AN9" s="69" t="s">
        <v>46</v>
      </c>
      <c r="AO9" s="70"/>
      <c r="AP9" s="70"/>
      <c r="AQ9" s="70"/>
      <c r="AR9" s="70"/>
      <c r="AS9" s="70"/>
      <c r="AT9" s="70"/>
      <c r="AU9" s="71"/>
      <c r="AV9" s="70">
        <v>0</v>
      </c>
      <c r="AW9" s="70">
        <v>37</v>
      </c>
      <c r="AX9" s="72">
        <v>6925.66</v>
      </c>
      <c r="AY9" s="72">
        <v>0</v>
      </c>
      <c r="AZ9" s="72">
        <v>6925.66</v>
      </c>
      <c r="BA9" s="70">
        <f t="shared" si="2"/>
        <v>6</v>
      </c>
      <c r="BC9" s="71" t="s">
        <v>47</v>
      </c>
      <c r="BD9" s="70"/>
      <c r="BE9" s="70"/>
      <c r="BF9" s="70"/>
      <c r="BG9" s="70"/>
      <c r="BH9" s="70"/>
      <c r="BI9" s="70"/>
      <c r="BJ9" s="71"/>
      <c r="BK9" s="70">
        <v>0</v>
      </c>
      <c r="BL9" s="70">
        <v>39</v>
      </c>
      <c r="BM9" s="76">
        <v>10766.94</v>
      </c>
      <c r="BN9" s="76">
        <v>10766.94</v>
      </c>
      <c r="BO9" s="70">
        <f t="shared" si="3"/>
        <v>4</v>
      </c>
      <c r="BP9" s="71">
        <v>28833.9</v>
      </c>
      <c r="BQ9" s="71">
        <f t="shared" si="4"/>
        <v>14</v>
      </c>
    </row>
    <row r="10" spans="1:69" ht="30" x14ac:dyDescent="0.25">
      <c r="A10" s="3">
        <v>114882550553</v>
      </c>
      <c r="B10" s="3">
        <v>435970540</v>
      </c>
      <c r="C10" s="3">
        <v>45826.590358796297</v>
      </c>
      <c r="D10" s="3">
        <v>45826.594074074077</v>
      </c>
      <c r="E10" s="3" t="s">
        <v>485</v>
      </c>
      <c r="F10" s="71" t="s">
        <v>63</v>
      </c>
      <c r="G10" s="71" t="s">
        <v>51</v>
      </c>
      <c r="H10" s="71" t="s">
        <v>348</v>
      </c>
      <c r="I10" s="69" t="s">
        <v>44</v>
      </c>
      <c r="J10" s="70">
        <v>100</v>
      </c>
      <c r="K10" s="70">
        <v>8</v>
      </c>
      <c r="L10" s="70">
        <v>90</v>
      </c>
      <c r="M10" s="70">
        <v>4</v>
      </c>
      <c r="N10" s="70"/>
      <c r="O10" s="70"/>
      <c r="P10" s="70"/>
      <c r="Q10" s="71"/>
      <c r="R10" s="70">
        <v>12</v>
      </c>
      <c r="S10" s="70">
        <v>27</v>
      </c>
      <c r="T10" s="72">
        <v>5053.8600000000006</v>
      </c>
      <c r="U10" s="72">
        <v>9860</v>
      </c>
      <c r="V10" s="72">
        <v>14913.86</v>
      </c>
      <c r="W10" s="70">
        <f t="shared" si="0"/>
        <v>12</v>
      </c>
      <c r="Y10" s="69" t="s">
        <v>44</v>
      </c>
      <c r="Z10" s="70">
        <v>100</v>
      </c>
      <c r="AA10" s="70">
        <v>2</v>
      </c>
      <c r="AB10" s="70"/>
      <c r="AC10" s="70"/>
      <c r="AD10" s="70"/>
      <c r="AE10" s="70"/>
      <c r="AF10" s="71"/>
      <c r="AG10" s="70">
        <v>2</v>
      </c>
      <c r="AH10" s="70">
        <v>0</v>
      </c>
      <c r="AI10" s="72">
        <v>0</v>
      </c>
      <c r="AJ10" s="72">
        <v>1700</v>
      </c>
      <c r="AK10" s="72">
        <v>1700</v>
      </c>
      <c r="AL10" s="70">
        <f t="shared" si="1"/>
        <v>8</v>
      </c>
      <c r="AN10" s="69" t="s">
        <v>46</v>
      </c>
      <c r="AO10" s="70"/>
      <c r="AP10" s="70"/>
      <c r="AQ10" s="70"/>
      <c r="AR10" s="70"/>
      <c r="AS10" s="70"/>
      <c r="AT10" s="70"/>
      <c r="AU10" s="71"/>
      <c r="AV10" s="70">
        <v>0</v>
      </c>
      <c r="AW10" s="70">
        <v>37</v>
      </c>
      <c r="AX10" s="72">
        <v>6925.66</v>
      </c>
      <c r="AY10" s="72">
        <v>0</v>
      </c>
      <c r="AZ10" s="72">
        <v>6925.66</v>
      </c>
      <c r="BA10" s="70">
        <f t="shared" si="2"/>
        <v>6</v>
      </c>
      <c r="BC10" s="71" t="s">
        <v>47</v>
      </c>
      <c r="BD10" s="70"/>
      <c r="BE10" s="70"/>
      <c r="BF10" s="70"/>
      <c r="BG10" s="70"/>
      <c r="BH10" s="70"/>
      <c r="BI10" s="70"/>
      <c r="BJ10" s="71"/>
      <c r="BK10" s="70">
        <v>0</v>
      </c>
      <c r="BL10" s="70">
        <v>39</v>
      </c>
      <c r="BM10" s="76">
        <v>10766.94</v>
      </c>
      <c r="BN10" s="76">
        <v>10766.94</v>
      </c>
      <c r="BO10" s="70">
        <f t="shared" si="3"/>
        <v>4</v>
      </c>
      <c r="BP10" s="71">
        <v>34306.46</v>
      </c>
      <c r="BQ10" s="71">
        <f t="shared" si="4"/>
        <v>13</v>
      </c>
    </row>
    <row r="11" spans="1:69" ht="45" x14ac:dyDescent="0.25">
      <c r="A11" s="3">
        <v>114885184946</v>
      </c>
      <c r="B11" s="3">
        <v>435970628</v>
      </c>
      <c r="C11" s="3">
        <v>45831.497175925928</v>
      </c>
      <c r="D11" s="3">
        <v>45831.502997685187</v>
      </c>
      <c r="E11" s="3" t="s">
        <v>486</v>
      </c>
      <c r="F11" s="71" t="s">
        <v>63</v>
      </c>
      <c r="G11" s="71" t="s">
        <v>91</v>
      </c>
      <c r="H11" s="71" t="s">
        <v>348</v>
      </c>
      <c r="I11" s="69" t="s">
        <v>30</v>
      </c>
      <c r="J11" s="70">
        <v>100</v>
      </c>
      <c r="K11" s="70">
        <v>6</v>
      </c>
      <c r="L11" s="70"/>
      <c r="M11" s="70"/>
      <c r="N11" s="70"/>
      <c r="O11" s="70"/>
      <c r="P11" s="70"/>
      <c r="Q11" s="71"/>
      <c r="R11" s="70">
        <v>6</v>
      </c>
      <c r="S11" s="70">
        <v>33</v>
      </c>
      <c r="T11" s="72">
        <v>6176.9400000000005</v>
      </c>
      <c r="U11" s="72">
        <v>5100</v>
      </c>
      <c r="V11" s="72">
        <v>11276.94</v>
      </c>
      <c r="W11" s="70">
        <f t="shared" si="0"/>
        <v>13</v>
      </c>
      <c r="Y11" s="69" t="s">
        <v>30</v>
      </c>
      <c r="Z11" s="70">
        <v>100</v>
      </c>
      <c r="AA11" s="70">
        <v>6</v>
      </c>
      <c r="AB11" s="70"/>
      <c r="AC11" s="70"/>
      <c r="AD11" s="70"/>
      <c r="AE11" s="70"/>
      <c r="AF11" s="71"/>
      <c r="AG11" s="70">
        <v>6</v>
      </c>
      <c r="AH11" s="70">
        <v>0</v>
      </c>
      <c r="AI11" s="72">
        <v>0</v>
      </c>
      <c r="AJ11" s="72">
        <v>5100</v>
      </c>
      <c r="AK11" s="72">
        <v>5100</v>
      </c>
      <c r="AL11" s="70">
        <f t="shared" si="1"/>
        <v>3</v>
      </c>
      <c r="AN11" s="69" t="s">
        <v>50</v>
      </c>
      <c r="AO11" s="70"/>
      <c r="AP11" s="70"/>
      <c r="AQ11" s="70"/>
      <c r="AR11" s="70"/>
      <c r="AS11" s="70"/>
      <c r="AT11" s="70"/>
      <c r="AU11" s="71"/>
      <c r="AV11" s="70">
        <v>0</v>
      </c>
      <c r="AW11" s="70">
        <v>37</v>
      </c>
      <c r="AX11" s="72">
        <v>6925.66</v>
      </c>
      <c r="AY11" s="72">
        <v>0</v>
      </c>
      <c r="AZ11" s="72">
        <v>6925.66</v>
      </c>
      <c r="BA11" s="70">
        <f t="shared" si="2"/>
        <v>6</v>
      </c>
      <c r="BC11" s="71" t="s">
        <v>84</v>
      </c>
      <c r="BD11" s="70">
        <v>100</v>
      </c>
      <c r="BE11" s="70">
        <v>6</v>
      </c>
      <c r="BF11" s="70"/>
      <c r="BG11" s="70"/>
      <c r="BH11" s="70"/>
      <c r="BI11" s="70"/>
      <c r="BJ11" s="71" t="s">
        <v>211</v>
      </c>
      <c r="BK11" s="70">
        <v>6</v>
      </c>
      <c r="BL11" s="70">
        <v>33</v>
      </c>
      <c r="BM11" s="76">
        <v>6176.9400000000005</v>
      </c>
      <c r="BN11" s="76">
        <v>11276.94</v>
      </c>
      <c r="BO11" s="70">
        <f t="shared" si="3"/>
        <v>3</v>
      </c>
      <c r="BP11" s="72">
        <v>34579.54</v>
      </c>
      <c r="BQ11" s="71">
        <f t="shared" si="4"/>
        <v>12</v>
      </c>
    </row>
    <row r="12" spans="1:69" ht="45" x14ac:dyDescent="0.25">
      <c r="A12" s="3">
        <v>114881589091</v>
      </c>
      <c r="B12" s="3">
        <v>435970628</v>
      </c>
      <c r="C12" s="3">
        <v>45825.421388888892</v>
      </c>
      <c r="D12" s="3">
        <v>45825.426504629628</v>
      </c>
      <c r="E12" s="3" t="s">
        <v>487</v>
      </c>
      <c r="F12" s="71" t="s">
        <v>63</v>
      </c>
      <c r="G12" s="71" t="s">
        <v>91</v>
      </c>
      <c r="H12" s="71" t="s">
        <v>348</v>
      </c>
      <c r="I12" s="69" t="s">
        <v>46</v>
      </c>
      <c r="J12" s="70"/>
      <c r="K12" s="70"/>
      <c r="L12" s="70"/>
      <c r="M12" s="70"/>
      <c r="N12" s="70"/>
      <c r="O12" s="70"/>
      <c r="P12" s="70"/>
      <c r="Q12" s="71"/>
      <c r="R12" s="70">
        <v>0</v>
      </c>
      <c r="S12" s="70">
        <v>39</v>
      </c>
      <c r="T12" s="72">
        <v>10766.94</v>
      </c>
      <c r="U12" s="72">
        <v>0</v>
      </c>
      <c r="V12" s="72">
        <v>10766.94</v>
      </c>
      <c r="W12" s="70">
        <f t="shared" si="0"/>
        <v>14</v>
      </c>
      <c r="Y12" s="69" t="s">
        <v>46</v>
      </c>
      <c r="Z12" s="70"/>
      <c r="AA12" s="70"/>
      <c r="AB12" s="70"/>
      <c r="AC12" s="70"/>
      <c r="AD12" s="70"/>
      <c r="AE12" s="70"/>
      <c r="AF12" s="71"/>
      <c r="AG12" s="70">
        <v>0</v>
      </c>
      <c r="AH12" s="70">
        <v>2</v>
      </c>
      <c r="AI12" s="72">
        <v>374.36</v>
      </c>
      <c r="AJ12" s="72">
        <v>0</v>
      </c>
      <c r="AK12" s="72">
        <v>374.36</v>
      </c>
      <c r="AL12" s="70">
        <f t="shared" si="1"/>
        <v>14</v>
      </c>
      <c r="AN12" s="69" t="s">
        <v>46</v>
      </c>
      <c r="AO12" s="70"/>
      <c r="AP12" s="70"/>
      <c r="AQ12" s="70"/>
      <c r="AR12" s="70"/>
      <c r="AS12" s="70"/>
      <c r="AT12" s="70"/>
      <c r="AU12" s="71"/>
      <c r="AV12" s="70">
        <v>0</v>
      </c>
      <c r="AW12" s="70">
        <v>37</v>
      </c>
      <c r="AX12" s="72">
        <v>6925.66</v>
      </c>
      <c r="AY12" s="72">
        <v>0</v>
      </c>
      <c r="AZ12" s="72">
        <v>6925.66</v>
      </c>
      <c r="BA12" s="70">
        <f t="shared" si="2"/>
        <v>6</v>
      </c>
      <c r="BC12" s="71" t="s">
        <v>47</v>
      </c>
      <c r="BD12" s="70"/>
      <c r="BE12" s="70"/>
      <c r="BF12" s="70"/>
      <c r="BG12" s="70"/>
      <c r="BH12" s="70"/>
      <c r="BI12" s="70"/>
      <c r="BJ12" s="71"/>
      <c r="BK12" s="70">
        <v>0</v>
      </c>
      <c r="BL12" s="70">
        <v>39</v>
      </c>
      <c r="BM12" s="76">
        <v>10766.94</v>
      </c>
      <c r="BN12" s="76">
        <v>10766.94</v>
      </c>
      <c r="BO12" s="70">
        <f t="shared" si="3"/>
        <v>4</v>
      </c>
      <c r="BP12" s="72">
        <v>28833.9</v>
      </c>
      <c r="BQ12" s="71">
        <f t="shared" si="4"/>
        <v>14</v>
      </c>
    </row>
    <row r="13" spans="1:69" ht="45" x14ac:dyDescent="0.25">
      <c r="A13" s="3">
        <v>114885184182</v>
      </c>
      <c r="B13" s="3">
        <v>435970628</v>
      </c>
      <c r="C13" s="3">
        <v>45831.495381944442</v>
      </c>
      <c r="D13" s="3">
        <v>45831.568495370368</v>
      </c>
      <c r="E13" s="3" t="s">
        <v>488</v>
      </c>
      <c r="F13" s="71" t="s">
        <v>63</v>
      </c>
      <c r="G13" s="71" t="s">
        <v>61</v>
      </c>
      <c r="H13" s="71" t="s">
        <v>348</v>
      </c>
      <c r="I13" s="69" t="s">
        <v>30</v>
      </c>
      <c r="J13" s="70">
        <v>100</v>
      </c>
      <c r="K13" s="70">
        <v>14</v>
      </c>
      <c r="L13" s="70">
        <v>30</v>
      </c>
      <c r="M13" s="70">
        <v>23</v>
      </c>
      <c r="N13" s="70"/>
      <c r="O13" s="70"/>
      <c r="P13" s="70"/>
      <c r="Q13" s="71"/>
      <c r="R13" s="70">
        <v>37</v>
      </c>
      <c r="S13" s="70">
        <v>2</v>
      </c>
      <c r="T13" s="72">
        <v>374.36</v>
      </c>
      <c r="U13" s="72">
        <v>17765</v>
      </c>
      <c r="V13" s="72">
        <v>18139.36</v>
      </c>
      <c r="W13" s="70">
        <f t="shared" si="0"/>
        <v>7</v>
      </c>
      <c r="Y13" s="69" t="s">
        <v>30</v>
      </c>
      <c r="Z13" s="70">
        <v>100</v>
      </c>
      <c r="AA13" s="70">
        <v>14</v>
      </c>
      <c r="AB13" s="70">
        <v>30</v>
      </c>
      <c r="AC13" s="70">
        <v>23</v>
      </c>
      <c r="AD13" s="70"/>
      <c r="AE13" s="70"/>
      <c r="AF13" s="71"/>
      <c r="AG13" s="70">
        <v>37</v>
      </c>
      <c r="AH13" s="70">
        <v>0</v>
      </c>
      <c r="AI13" s="72">
        <v>0</v>
      </c>
      <c r="AJ13" s="72">
        <v>17765</v>
      </c>
      <c r="AK13" s="72">
        <v>17765</v>
      </c>
      <c r="AL13" s="70">
        <f t="shared" si="1"/>
        <v>1</v>
      </c>
      <c r="AN13" s="69" t="s">
        <v>50</v>
      </c>
      <c r="AO13" s="70"/>
      <c r="AP13" s="70"/>
      <c r="AQ13" s="70"/>
      <c r="AR13" s="70"/>
      <c r="AS13" s="70"/>
      <c r="AT13" s="70"/>
      <c r="AU13" s="71"/>
      <c r="AV13" s="70">
        <v>0</v>
      </c>
      <c r="AW13" s="70">
        <v>37</v>
      </c>
      <c r="AX13" s="72">
        <v>6925.66</v>
      </c>
      <c r="AY13" s="72">
        <v>0</v>
      </c>
      <c r="AZ13" s="72">
        <v>6925.66</v>
      </c>
      <c r="BA13" s="70">
        <f t="shared" si="2"/>
        <v>6</v>
      </c>
      <c r="BC13" s="71" t="s">
        <v>84</v>
      </c>
      <c r="BD13" s="70">
        <v>100</v>
      </c>
      <c r="BE13" s="70">
        <v>14</v>
      </c>
      <c r="BF13" s="70">
        <v>30</v>
      </c>
      <c r="BG13" s="70">
        <v>23</v>
      </c>
      <c r="BH13" s="70"/>
      <c r="BI13" s="70"/>
      <c r="BJ13" s="71" t="s">
        <v>227</v>
      </c>
      <c r="BK13" s="70">
        <v>37</v>
      </c>
      <c r="BL13" s="70">
        <v>2</v>
      </c>
      <c r="BM13" s="76">
        <v>374.36</v>
      </c>
      <c r="BN13" s="76">
        <v>18139.36</v>
      </c>
      <c r="BO13" s="70">
        <f t="shared" si="3"/>
        <v>1</v>
      </c>
      <c r="BP13" s="72">
        <v>60969.380000000005</v>
      </c>
      <c r="BQ13" s="71">
        <f t="shared" si="4"/>
        <v>2</v>
      </c>
    </row>
    <row r="14" spans="1:69" ht="45" x14ac:dyDescent="0.25">
      <c r="A14" s="3">
        <v>114882572926</v>
      </c>
      <c r="B14" s="3">
        <v>435970540</v>
      </c>
      <c r="C14" s="3">
        <v>45826.602430555555</v>
      </c>
      <c r="D14" s="3">
        <v>45826.626319444447</v>
      </c>
      <c r="E14" s="3" t="s">
        <v>489</v>
      </c>
      <c r="F14" s="71" t="s">
        <v>63</v>
      </c>
      <c r="G14" s="71" t="s">
        <v>43</v>
      </c>
      <c r="H14" s="71" t="s">
        <v>348</v>
      </c>
      <c r="I14" s="69" t="s">
        <v>46</v>
      </c>
      <c r="J14" s="70"/>
      <c r="K14" s="70"/>
      <c r="L14" s="70"/>
      <c r="M14" s="70"/>
      <c r="N14" s="70"/>
      <c r="O14" s="70"/>
      <c r="P14" s="70"/>
      <c r="Q14" s="71"/>
      <c r="R14" s="70">
        <v>0</v>
      </c>
      <c r="S14" s="70">
        <v>39</v>
      </c>
      <c r="T14" s="72">
        <v>10766.94</v>
      </c>
      <c r="U14" s="72">
        <v>0</v>
      </c>
      <c r="V14" s="72">
        <v>10766.94</v>
      </c>
      <c r="W14" s="70">
        <f t="shared" si="0"/>
        <v>14</v>
      </c>
      <c r="Y14" s="69" t="s">
        <v>46</v>
      </c>
      <c r="Z14" s="70"/>
      <c r="AA14" s="70"/>
      <c r="AB14" s="70"/>
      <c r="AC14" s="70"/>
      <c r="AD14" s="70"/>
      <c r="AE14" s="70"/>
      <c r="AF14" s="71"/>
      <c r="AG14" s="70">
        <v>0</v>
      </c>
      <c r="AH14" s="70">
        <v>2</v>
      </c>
      <c r="AI14" s="72">
        <v>374.36</v>
      </c>
      <c r="AJ14" s="72">
        <v>0</v>
      </c>
      <c r="AK14" s="72">
        <v>374.36</v>
      </c>
      <c r="AL14" s="70">
        <f t="shared" si="1"/>
        <v>14</v>
      </c>
      <c r="AN14" s="69" t="s">
        <v>46</v>
      </c>
      <c r="AO14" s="70"/>
      <c r="AP14" s="70"/>
      <c r="AQ14" s="70"/>
      <c r="AR14" s="70"/>
      <c r="AS14" s="70"/>
      <c r="AT14" s="70"/>
      <c r="AU14" s="71"/>
      <c r="AV14" s="70">
        <v>0</v>
      </c>
      <c r="AW14" s="70">
        <v>37</v>
      </c>
      <c r="AX14" s="72">
        <v>6925.66</v>
      </c>
      <c r="AY14" s="72">
        <v>0</v>
      </c>
      <c r="AZ14" s="72">
        <v>6925.66</v>
      </c>
      <c r="BA14" s="70">
        <f t="shared" si="2"/>
        <v>6</v>
      </c>
      <c r="BC14" s="71" t="s">
        <v>47</v>
      </c>
      <c r="BD14" s="70"/>
      <c r="BE14" s="70"/>
      <c r="BF14" s="70"/>
      <c r="BG14" s="70"/>
      <c r="BH14" s="70"/>
      <c r="BI14" s="70"/>
      <c r="BJ14" s="71"/>
      <c r="BK14" s="70">
        <v>0</v>
      </c>
      <c r="BL14" s="70">
        <v>39</v>
      </c>
      <c r="BM14" s="76">
        <v>10766.94</v>
      </c>
      <c r="BN14" s="76">
        <v>10766.94</v>
      </c>
      <c r="BO14" s="70">
        <f t="shared" si="3"/>
        <v>4</v>
      </c>
      <c r="BP14" s="72">
        <v>28833.9</v>
      </c>
      <c r="BQ14" s="71">
        <f t="shared" si="4"/>
        <v>14</v>
      </c>
    </row>
    <row r="15" spans="1:69" ht="45" x14ac:dyDescent="0.25">
      <c r="A15" s="3">
        <v>114880961173</v>
      </c>
      <c r="B15" s="3">
        <v>435970567</v>
      </c>
      <c r="C15" s="3">
        <v>45824.606458333335</v>
      </c>
      <c r="D15" s="3">
        <v>45824.607905092591</v>
      </c>
      <c r="E15" s="3" t="s">
        <v>490</v>
      </c>
      <c r="F15" s="71" t="s">
        <v>63</v>
      </c>
      <c r="G15" s="71" t="s">
        <v>51</v>
      </c>
      <c r="H15" s="71" t="s">
        <v>348</v>
      </c>
      <c r="I15" s="69" t="s">
        <v>46</v>
      </c>
      <c r="J15" s="70"/>
      <c r="K15" s="70"/>
      <c r="L15" s="70"/>
      <c r="M15" s="70"/>
      <c r="N15" s="70"/>
      <c r="O15" s="70"/>
      <c r="P15" s="70"/>
      <c r="Q15" s="71"/>
      <c r="R15" s="70">
        <v>0</v>
      </c>
      <c r="S15" s="70">
        <v>39</v>
      </c>
      <c r="T15" s="72">
        <v>10766.94</v>
      </c>
      <c r="U15" s="72">
        <v>0</v>
      </c>
      <c r="V15" s="72">
        <v>10766.94</v>
      </c>
      <c r="W15" s="70">
        <f t="shared" si="0"/>
        <v>14</v>
      </c>
      <c r="Y15" s="69" t="s">
        <v>46</v>
      </c>
      <c r="Z15" s="70"/>
      <c r="AA15" s="70"/>
      <c r="AB15" s="70"/>
      <c r="AC15" s="70"/>
      <c r="AD15" s="70"/>
      <c r="AE15" s="70"/>
      <c r="AF15" s="71"/>
      <c r="AG15" s="70">
        <v>0</v>
      </c>
      <c r="AH15" s="70">
        <v>2</v>
      </c>
      <c r="AI15" s="72">
        <v>374.36</v>
      </c>
      <c r="AJ15" s="72">
        <v>0</v>
      </c>
      <c r="AK15" s="72">
        <v>374.36</v>
      </c>
      <c r="AL15" s="70">
        <f t="shared" si="1"/>
        <v>14</v>
      </c>
      <c r="AN15" s="69" t="s">
        <v>46</v>
      </c>
      <c r="AO15" s="70"/>
      <c r="AP15" s="70"/>
      <c r="AQ15" s="70"/>
      <c r="AR15" s="70"/>
      <c r="AS15" s="70"/>
      <c r="AT15" s="70"/>
      <c r="AU15" s="71"/>
      <c r="AV15" s="70">
        <v>0</v>
      </c>
      <c r="AW15" s="70">
        <v>37</v>
      </c>
      <c r="AX15" s="72">
        <v>6925.66</v>
      </c>
      <c r="AY15" s="72">
        <v>0</v>
      </c>
      <c r="AZ15" s="72">
        <v>6925.66</v>
      </c>
      <c r="BA15" s="70">
        <f t="shared" si="2"/>
        <v>6</v>
      </c>
      <c r="BC15" s="71" t="s">
        <v>47</v>
      </c>
      <c r="BD15" s="70"/>
      <c r="BE15" s="70"/>
      <c r="BF15" s="70"/>
      <c r="BG15" s="70"/>
      <c r="BH15" s="70"/>
      <c r="BI15" s="70"/>
      <c r="BJ15" s="71"/>
      <c r="BK15" s="70">
        <v>0</v>
      </c>
      <c r="BL15" s="70">
        <v>39</v>
      </c>
      <c r="BM15" s="76">
        <v>10766.94</v>
      </c>
      <c r="BN15" s="76">
        <v>10766.94</v>
      </c>
      <c r="BO15" s="70">
        <f t="shared" si="3"/>
        <v>4</v>
      </c>
      <c r="BP15" s="72">
        <v>28833.9</v>
      </c>
      <c r="BQ15" s="71">
        <f t="shared" si="4"/>
        <v>14</v>
      </c>
    </row>
    <row r="16" spans="1:69" x14ac:dyDescent="0.25">
      <c r="A16" s="3">
        <v>114882572512</v>
      </c>
      <c r="B16" s="3">
        <v>435970540</v>
      </c>
      <c r="C16" s="3">
        <v>45826.608715277776</v>
      </c>
      <c r="D16" s="3">
        <v>45826.697731481479</v>
      </c>
      <c r="E16" s="3" t="s">
        <v>491</v>
      </c>
      <c r="F16" s="71" t="s">
        <v>63</v>
      </c>
      <c r="G16" s="71" t="s">
        <v>51</v>
      </c>
      <c r="H16" s="71" t="s">
        <v>348</v>
      </c>
      <c r="I16" s="69" t="s">
        <v>44</v>
      </c>
      <c r="J16" s="70">
        <v>100</v>
      </c>
      <c r="K16" s="70">
        <v>12</v>
      </c>
      <c r="L16" s="70">
        <v>50</v>
      </c>
      <c r="M16" s="70">
        <v>12</v>
      </c>
      <c r="N16" s="70"/>
      <c r="O16" s="70"/>
      <c r="P16" s="70"/>
      <c r="Q16" s="71" t="s">
        <v>258</v>
      </c>
      <c r="R16" s="70">
        <v>24</v>
      </c>
      <c r="S16" s="70">
        <v>15</v>
      </c>
      <c r="T16" s="72">
        <v>2807.7000000000003</v>
      </c>
      <c r="U16" s="72">
        <v>15300</v>
      </c>
      <c r="V16" s="72">
        <v>18107.7</v>
      </c>
      <c r="W16" s="70">
        <f t="shared" si="0"/>
        <v>8</v>
      </c>
      <c r="Y16" s="69" t="s">
        <v>44</v>
      </c>
      <c r="Z16" s="70">
        <v>100</v>
      </c>
      <c r="AA16" s="70">
        <v>2</v>
      </c>
      <c r="AB16" s="70"/>
      <c r="AC16" s="70"/>
      <c r="AD16" s="70"/>
      <c r="AE16" s="70"/>
      <c r="AF16" s="71" t="s">
        <v>260</v>
      </c>
      <c r="AG16" s="70">
        <v>2</v>
      </c>
      <c r="AH16" s="70">
        <v>0</v>
      </c>
      <c r="AI16" s="72">
        <v>0</v>
      </c>
      <c r="AJ16" s="72">
        <v>1700</v>
      </c>
      <c r="AK16" s="72">
        <v>1700</v>
      </c>
      <c r="AL16" s="70">
        <f t="shared" si="1"/>
        <v>8</v>
      </c>
      <c r="AN16" s="69" t="s">
        <v>44</v>
      </c>
      <c r="AO16" s="70">
        <v>100</v>
      </c>
      <c r="AP16" s="70">
        <v>10</v>
      </c>
      <c r="AQ16" s="70"/>
      <c r="AR16" s="70"/>
      <c r="AS16" s="70"/>
      <c r="AT16" s="70"/>
      <c r="AU16" s="71" t="s">
        <v>259</v>
      </c>
      <c r="AV16" s="70">
        <v>10</v>
      </c>
      <c r="AW16" s="70">
        <v>27</v>
      </c>
      <c r="AX16" s="72">
        <v>5053.8600000000006</v>
      </c>
      <c r="AY16" s="72">
        <v>8500</v>
      </c>
      <c r="AZ16" s="72">
        <v>13553.86</v>
      </c>
      <c r="BA16" s="70">
        <f t="shared" si="2"/>
        <v>4</v>
      </c>
      <c r="BC16" s="71" t="s">
        <v>47</v>
      </c>
      <c r="BD16" s="70"/>
      <c r="BE16" s="70"/>
      <c r="BF16" s="70"/>
      <c r="BG16" s="70"/>
      <c r="BH16" s="70"/>
      <c r="BI16" s="70"/>
      <c r="BJ16" s="71"/>
      <c r="BK16" s="70">
        <v>0</v>
      </c>
      <c r="BL16" s="70">
        <v>39</v>
      </c>
      <c r="BM16" s="76">
        <v>10766.94</v>
      </c>
      <c r="BN16" s="76">
        <v>10766.94</v>
      </c>
      <c r="BO16" s="70">
        <f t="shared" si="3"/>
        <v>4</v>
      </c>
      <c r="BP16" s="72">
        <v>44128.5</v>
      </c>
      <c r="BQ16" s="71">
        <f t="shared" si="4"/>
        <v>6</v>
      </c>
    </row>
    <row r="17" spans="1:69" ht="30" x14ac:dyDescent="0.25">
      <c r="A17" s="3">
        <v>114894033999</v>
      </c>
      <c r="B17" s="3">
        <v>435970628</v>
      </c>
      <c r="C17" s="3">
        <v>45845.538900462961</v>
      </c>
      <c r="D17" s="3">
        <v>45845.56050925926</v>
      </c>
      <c r="E17" s="3" t="s">
        <v>436</v>
      </c>
      <c r="F17" s="71" t="s">
        <v>63</v>
      </c>
      <c r="G17" s="71" t="s">
        <v>61</v>
      </c>
      <c r="H17" s="71" t="s">
        <v>348</v>
      </c>
      <c r="I17" s="69" t="s">
        <v>44</v>
      </c>
      <c r="J17" s="70">
        <v>100</v>
      </c>
      <c r="K17" s="70">
        <v>13</v>
      </c>
      <c r="L17" s="70">
        <v>50</v>
      </c>
      <c r="M17" s="70">
        <v>12</v>
      </c>
      <c r="N17" s="70"/>
      <c r="O17" s="70"/>
      <c r="P17" s="70"/>
      <c r="Q17" s="71" t="s">
        <v>321</v>
      </c>
      <c r="R17" s="70">
        <v>25</v>
      </c>
      <c r="S17" s="70">
        <v>14</v>
      </c>
      <c r="T17" s="72">
        <v>2620.52</v>
      </c>
      <c r="U17" s="72">
        <v>16150</v>
      </c>
      <c r="V17" s="72">
        <v>18770.52</v>
      </c>
      <c r="W17" s="70">
        <f t="shared" si="0"/>
        <v>5</v>
      </c>
      <c r="Y17" s="69" t="s">
        <v>44</v>
      </c>
      <c r="Z17" s="70">
        <v>100</v>
      </c>
      <c r="AA17" s="70">
        <v>2</v>
      </c>
      <c r="AB17" s="70"/>
      <c r="AC17" s="70"/>
      <c r="AD17" s="70"/>
      <c r="AE17" s="70"/>
      <c r="AF17" s="71" t="s">
        <v>322</v>
      </c>
      <c r="AG17" s="70">
        <v>2</v>
      </c>
      <c r="AH17" s="70">
        <v>0</v>
      </c>
      <c r="AI17" s="72">
        <v>0</v>
      </c>
      <c r="AJ17" s="72">
        <v>1700</v>
      </c>
      <c r="AK17" s="72">
        <v>1700</v>
      </c>
      <c r="AL17" s="70">
        <f t="shared" si="1"/>
        <v>8</v>
      </c>
      <c r="AN17" s="69" t="s">
        <v>46</v>
      </c>
      <c r="AO17" s="70"/>
      <c r="AP17" s="70"/>
      <c r="AQ17" s="70"/>
      <c r="AR17" s="70"/>
      <c r="AS17" s="70"/>
      <c r="AT17" s="70"/>
      <c r="AU17" s="71"/>
      <c r="AV17" s="70">
        <v>0</v>
      </c>
      <c r="AW17" s="70">
        <v>37</v>
      </c>
      <c r="AX17" s="72">
        <v>6925.66</v>
      </c>
      <c r="AY17" s="72">
        <v>0</v>
      </c>
      <c r="AZ17" s="72">
        <v>6925.66</v>
      </c>
      <c r="BA17" s="70">
        <f t="shared" si="2"/>
        <v>6</v>
      </c>
      <c r="BC17" s="71" t="s">
        <v>47</v>
      </c>
      <c r="BD17" s="70"/>
      <c r="BE17" s="70"/>
      <c r="BF17" s="70"/>
      <c r="BG17" s="70"/>
      <c r="BH17" s="70"/>
      <c r="BI17" s="70"/>
      <c r="BJ17" s="71"/>
      <c r="BK17" s="70">
        <v>0</v>
      </c>
      <c r="BL17" s="70">
        <v>39</v>
      </c>
      <c r="BM17" s="76">
        <v>10766.94</v>
      </c>
      <c r="BN17" s="76">
        <v>10766.94</v>
      </c>
      <c r="BO17" s="70">
        <f t="shared" si="3"/>
        <v>4</v>
      </c>
      <c r="BP17" s="72">
        <v>38163.120000000003</v>
      </c>
      <c r="BQ17" s="71">
        <f t="shared" si="4"/>
        <v>10</v>
      </c>
    </row>
    <row r="18" spans="1:69" x14ac:dyDescent="0.25">
      <c r="A18" s="3">
        <v>114882393067</v>
      </c>
      <c r="B18" s="3">
        <v>435970628</v>
      </c>
      <c r="C18" s="3">
        <v>45826.405532407407</v>
      </c>
      <c r="D18" s="3">
        <v>45826.424837962964</v>
      </c>
      <c r="E18" s="3" t="s">
        <v>492</v>
      </c>
      <c r="F18" s="71" t="s">
        <v>63</v>
      </c>
      <c r="G18" s="71" t="s">
        <v>49</v>
      </c>
      <c r="H18" s="71" t="s">
        <v>348</v>
      </c>
      <c r="I18" s="69" t="s">
        <v>44</v>
      </c>
      <c r="J18" s="70">
        <v>100</v>
      </c>
      <c r="K18" s="70">
        <v>26</v>
      </c>
      <c r="L18" s="70"/>
      <c r="M18" s="70"/>
      <c r="N18" s="70"/>
      <c r="O18" s="70"/>
      <c r="P18" s="70"/>
      <c r="Q18" s="71" t="s">
        <v>329</v>
      </c>
      <c r="R18" s="70">
        <v>26</v>
      </c>
      <c r="S18" s="70">
        <v>13</v>
      </c>
      <c r="T18" s="72">
        <v>2433.34</v>
      </c>
      <c r="U18" s="72">
        <v>22100</v>
      </c>
      <c r="V18" s="72">
        <v>24533.34</v>
      </c>
      <c r="W18" s="70">
        <f t="shared" si="0"/>
        <v>1</v>
      </c>
      <c r="Y18" s="69" t="s">
        <v>44</v>
      </c>
      <c r="Z18" s="70">
        <v>100</v>
      </c>
      <c r="AA18" s="70">
        <v>4</v>
      </c>
      <c r="AB18" s="70"/>
      <c r="AC18" s="70"/>
      <c r="AD18" s="70"/>
      <c r="AE18" s="70"/>
      <c r="AF18" s="71" t="s">
        <v>331</v>
      </c>
      <c r="AG18" s="70">
        <v>4</v>
      </c>
      <c r="AH18" s="70">
        <v>0</v>
      </c>
      <c r="AI18" s="72">
        <v>0</v>
      </c>
      <c r="AJ18" s="72">
        <v>3400</v>
      </c>
      <c r="AK18" s="72">
        <v>3400</v>
      </c>
      <c r="AL18" s="70">
        <f t="shared" si="1"/>
        <v>6</v>
      </c>
      <c r="AN18" s="69" t="s">
        <v>44</v>
      </c>
      <c r="AO18" s="70">
        <v>100</v>
      </c>
      <c r="AP18" s="70">
        <v>26</v>
      </c>
      <c r="AQ18" s="70"/>
      <c r="AR18" s="70"/>
      <c r="AS18" s="70"/>
      <c r="AT18" s="70"/>
      <c r="AU18" s="71" t="s">
        <v>330</v>
      </c>
      <c r="AV18" s="70">
        <v>26</v>
      </c>
      <c r="AW18" s="70">
        <v>11</v>
      </c>
      <c r="AX18" s="72">
        <v>2058.98</v>
      </c>
      <c r="AY18" s="72">
        <v>22100</v>
      </c>
      <c r="AZ18" s="72">
        <v>24158.98</v>
      </c>
      <c r="BA18" s="70">
        <f t="shared" si="2"/>
        <v>1</v>
      </c>
      <c r="BC18" s="71" t="s">
        <v>47</v>
      </c>
      <c r="BD18" s="70"/>
      <c r="BE18" s="70"/>
      <c r="BF18" s="70"/>
      <c r="BG18" s="70"/>
      <c r="BH18" s="70"/>
      <c r="BI18" s="70"/>
      <c r="BJ18" s="71"/>
      <c r="BK18" s="70">
        <v>0</v>
      </c>
      <c r="BL18" s="70">
        <v>39</v>
      </c>
      <c r="BM18" s="76">
        <v>10766.94</v>
      </c>
      <c r="BN18" s="76">
        <v>10766.94</v>
      </c>
      <c r="BO18" s="70">
        <f t="shared" si="3"/>
        <v>4</v>
      </c>
      <c r="BP18" s="72">
        <v>62859.26</v>
      </c>
      <c r="BQ18" s="71">
        <f t="shared" si="4"/>
        <v>1</v>
      </c>
    </row>
    <row r="19" spans="1:69" ht="30" x14ac:dyDescent="0.25">
      <c r="F19" s="71" t="s">
        <v>126</v>
      </c>
      <c r="G19" s="71" t="s">
        <v>51</v>
      </c>
      <c r="H19" s="71" t="s">
        <v>348</v>
      </c>
      <c r="I19" s="69" t="s">
        <v>44</v>
      </c>
      <c r="J19" s="70">
        <v>100</v>
      </c>
      <c r="K19" s="70">
        <v>20</v>
      </c>
      <c r="L19" s="70"/>
      <c r="M19" s="70"/>
      <c r="N19" s="70"/>
      <c r="O19" s="70"/>
      <c r="P19" s="70"/>
      <c r="Q19" s="71" t="s">
        <v>127</v>
      </c>
      <c r="R19" s="70">
        <v>20</v>
      </c>
      <c r="S19" s="70">
        <v>19</v>
      </c>
      <c r="T19" s="72">
        <v>3556.42</v>
      </c>
      <c r="U19" s="72">
        <v>17000</v>
      </c>
      <c r="V19" s="72">
        <v>20556.419999999998</v>
      </c>
      <c r="W19" s="70">
        <f t="shared" si="0"/>
        <v>2</v>
      </c>
      <c r="Y19" s="69" t="s">
        <v>44</v>
      </c>
      <c r="Z19" s="70">
        <v>100</v>
      </c>
      <c r="AA19" s="70">
        <v>6</v>
      </c>
      <c r="AB19" s="70"/>
      <c r="AC19" s="70"/>
      <c r="AD19" s="70"/>
      <c r="AE19" s="70"/>
      <c r="AF19" s="71" t="s">
        <v>127</v>
      </c>
      <c r="AG19" s="70">
        <v>6</v>
      </c>
      <c r="AH19" s="70">
        <v>0</v>
      </c>
      <c r="AI19" s="72">
        <v>0</v>
      </c>
      <c r="AJ19" s="72">
        <v>5100</v>
      </c>
      <c r="AK19" s="72">
        <v>5100</v>
      </c>
      <c r="AL19" s="70">
        <f t="shared" si="1"/>
        <v>3</v>
      </c>
      <c r="AN19" s="69" t="s">
        <v>46</v>
      </c>
      <c r="AO19" s="70"/>
      <c r="AP19" s="70"/>
      <c r="AQ19" s="71"/>
      <c r="AR19" s="71"/>
      <c r="AS19" s="71"/>
      <c r="AT19" s="71"/>
      <c r="AU19" s="71"/>
      <c r="AV19" s="70">
        <v>0</v>
      </c>
      <c r="AW19" s="70">
        <v>37</v>
      </c>
      <c r="AX19" s="72">
        <v>6925.66</v>
      </c>
      <c r="AY19" s="72">
        <v>0</v>
      </c>
      <c r="AZ19" s="72">
        <v>6925.66</v>
      </c>
      <c r="BA19" s="70">
        <f t="shared" si="2"/>
        <v>6</v>
      </c>
      <c r="BC19" s="71" t="s">
        <v>47</v>
      </c>
      <c r="BD19" s="71"/>
      <c r="BE19" s="71"/>
      <c r="BF19" s="71"/>
      <c r="BG19" s="71"/>
      <c r="BH19" s="71"/>
      <c r="BI19" s="71"/>
      <c r="BJ19" s="71"/>
      <c r="BK19" s="70">
        <v>0</v>
      </c>
      <c r="BL19" s="70">
        <v>39</v>
      </c>
      <c r="BM19" s="76">
        <v>10766.94</v>
      </c>
      <c r="BN19" s="76">
        <v>10766.94</v>
      </c>
      <c r="BO19" s="70">
        <f t="shared" si="3"/>
        <v>4</v>
      </c>
      <c r="BP19" s="72">
        <v>43349.02</v>
      </c>
      <c r="BQ19" s="71">
        <f t="shared" si="4"/>
        <v>8</v>
      </c>
    </row>
    <row r="20" spans="1:69" x14ac:dyDescent="0.25">
      <c r="F20" s="71" t="s">
        <v>128</v>
      </c>
      <c r="G20" s="71" t="s">
        <v>51</v>
      </c>
      <c r="H20" s="71" t="s">
        <v>348</v>
      </c>
      <c r="I20" s="69" t="s">
        <v>44</v>
      </c>
      <c r="J20" s="70">
        <v>100</v>
      </c>
      <c r="K20" s="70">
        <v>20</v>
      </c>
      <c r="L20" s="70"/>
      <c r="M20" s="70"/>
      <c r="N20" s="70"/>
      <c r="O20" s="70"/>
      <c r="P20" s="70"/>
      <c r="Q20" s="71" t="s">
        <v>129</v>
      </c>
      <c r="R20" s="70">
        <v>20</v>
      </c>
      <c r="S20" s="70">
        <v>19</v>
      </c>
      <c r="T20" s="72">
        <v>3556.42</v>
      </c>
      <c r="U20" s="72">
        <v>17000</v>
      </c>
      <c r="V20" s="72">
        <v>20556.419999999998</v>
      </c>
      <c r="W20" s="70">
        <f t="shared" si="0"/>
        <v>2</v>
      </c>
      <c r="Y20" s="69" t="s">
        <v>44</v>
      </c>
      <c r="Z20" s="70">
        <v>100</v>
      </c>
      <c r="AA20" s="70">
        <v>6</v>
      </c>
      <c r="AB20" s="70"/>
      <c r="AC20" s="70"/>
      <c r="AD20" s="70"/>
      <c r="AE20" s="70"/>
      <c r="AF20" s="71" t="s">
        <v>131</v>
      </c>
      <c r="AG20" s="70">
        <v>6</v>
      </c>
      <c r="AH20" s="70">
        <v>0</v>
      </c>
      <c r="AI20" s="72">
        <v>0</v>
      </c>
      <c r="AJ20" s="72">
        <v>5100</v>
      </c>
      <c r="AK20" s="72">
        <v>5100</v>
      </c>
      <c r="AL20" s="70">
        <f t="shared" si="1"/>
        <v>3</v>
      </c>
      <c r="AN20" s="69" t="s">
        <v>44</v>
      </c>
      <c r="AO20" s="70">
        <v>100</v>
      </c>
      <c r="AP20" s="70">
        <v>6</v>
      </c>
      <c r="AQ20" s="71"/>
      <c r="AR20" s="71"/>
      <c r="AS20" s="71"/>
      <c r="AT20" s="71"/>
      <c r="AU20" s="71" t="s">
        <v>130</v>
      </c>
      <c r="AV20" s="70">
        <v>6</v>
      </c>
      <c r="AW20" s="70">
        <v>31</v>
      </c>
      <c r="AX20" s="72">
        <v>5802.58</v>
      </c>
      <c r="AY20" s="72">
        <v>5100</v>
      </c>
      <c r="AZ20" s="72">
        <v>10902.58</v>
      </c>
      <c r="BA20" s="70">
        <f t="shared" si="2"/>
        <v>5</v>
      </c>
      <c r="BC20" s="71" t="s">
        <v>47</v>
      </c>
      <c r="BD20" s="71"/>
      <c r="BE20" s="71"/>
      <c r="BF20" s="71"/>
      <c r="BG20" s="71"/>
      <c r="BH20" s="71"/>
      <c r="BI20" s="71"/>
      <c r="BJ20" s="71"/>
      <c r="BK20" s="70">
        <v>0</v>
      </c>
      <c r="BL20" s="70">
        <v>39</v>
      </c>
      <c r="BM20" s="76">
        <v>10766.94</v>
      </c>
      <c r="BN20" s="76">
        <v>10766.94</v>
      </c>
      <c r="BO20" s="70">
        <f t="shared" si="3"/>
        <v>4</v>
      </c>
      <c r="BP20" s="72">
        <v>47325.94</v>
      </c>
      <c r="BQ20" s="71">
        <f t="shared" si="4"/>
        <v>5</v>
      </c>
    </row>
    <row r="21" spans="1:69" x14ac:dyDescent="0.25">
      <c r="R21" s="6"/>
      <c r="S21" s="6"/>
      <c r="AO21" s="6"/>
      <c r="AP21" s="6"/>
    </row>
  </sheetData>
  <sheetProtection algorithmName="SHA-512" hashValue="+vGsEggjTIiu/lUEJXG+sQxepipSvEyJKw7Xt8UsjKxaaHDR/qlbjWZlUxh9M7P5OeGEg3jd4lSWcknLFlF7lw==" saltValue="2zgPn8tQAgpUfLGyZM3HOg==" spinCount="100000" sheet="1" objects="1" scenarios="1" autoFilter="0"/>
  <autoFilter ref="A2:BQ18" xr:uid="{26887B56-4794-41D8-A055-6173B34A1B8A}"/>
  <mergeCells count="4">
    <mergeCell ref="I1:W1"/>
    <mergeCell ref="Y1:AL1"/>
    <mergeCell ref="AN1:BA1"/>
    <mergeCell ref="BC1:BO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24D36-61DD-4BBB-B2E2-71A81075B396}">
  <sheetPr codeName="Sheet25"/>
  <dimension ref="A1:BQ9"/>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9.42578125" style="3" customWidth="1" outlineLevel="1"/>
    <col min="32" max="32" width="48.140625"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65"/>
      <c r="BQ1" s="65"/>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X2" s="92"/>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M2" s="92"/>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B2" s="92"/>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114883230644</v>
      </c>
      <c r="B3" s="3">
        <v>435970540</v>
      </c>
      <c r="C3" s="3">
        <v>45827.419525462959</v>
      </c>
      <c r="D3" s="3">
        <v>45827.42591435185</v>
      </c>
      <c r="E3" s="3" t="s">
        <v>493</v>
      </c>
      <c r="F3" s="71" t="s">
        <v>164</v>
      </c>
      <c r="G3" s="71" t="s">
        <v>43</v>
      </c>
      <c r="H3" s="71" t="s">
        <v>348</v>
      </c>
      <c r="I3" s="80" t="s">
        <v>44</v>
      </c>
      <c r="J3" s="81">
        <v>100</v>
      </c>
      <c r="K3" s="81">
        <v>26</v>
      </c>
      <c r="L3" s="81"/>
      <c r="M3" s="81"/>
      <c r="N3" s="81"/>
      <c r="O3" s="81"/>
      <c r="P3" s="81"/>
      <c r="Q3" s="82" t="s">
        <v>165</v>
      </c>
      <c r="R3" s="81">
        <v>26</v>
      </c>
      <c r="S3" s="81">
        <v>13</v>
      </c>
      <c r="T3" s="83">
        <v>2433.34</v>
      </c>
      <c r="U3" s="83">
        <v>22100</v>
      </c>
      <c r="V3" s="83">
        <v>24533.34</v>
      </c>
      <c r="W3" s="81">
        <f>_xlfn.RANK.EQ(V3,V:V,0)</f>
        <v>1</v>
      </c>
      <c r="X3" s="75"/>
      <c r="Y3" s="80" t="s">
        <v>44</v>
      </c>
      <c r="Z3" s="81">
        <v>100</v>
      </c>
      <c r="AA3" s="81">
        <v>2</v>
      </c>
      <c r="AB3" s="81"/>
      <c r="AC3" s="81"/>
      <c r="AD3" s="81"/>
      <c r="AE3" s="81"/>
      <c r="AF3" s="82" t="s">
        <v>166</v>
      </c>
      <c r="AG3" s="81">
        <v>2</v>
      </c>
      <c r="AH3" s="81">
        <v>0</v>
      </c>
      <c r="AI3" s="83">
        <v>0</v>
      </c>
      <c r="AJ3" s="83">
        <v>1700</v>
      </c>
      <c r="AK3" s="83">
        <v>1700</v>
      </c>
      <c r="AL3" s="81">
        <f>_xlfn.RANK.EQ(AK3,AK:AK,0)</f>
        <v>5</v>
      </c>
      <c r="AM3" s="75"/>
      <c r="AN3" s="80" t="s">
        <v>46</v>
      </c>
      <c r="AO3" s="81"/>
      <c r="AP3" s="81"/>
      <c r="AQ3" s="81"/>
      <c r="AR3" s="81"/>
      <c r="AS3" s="81"/>
      <c r="AT3" s="81"/>
      <c r="AU3" s="82"/>
      <c r="AV3" s="81">
        <v>0</v>
      </c>
      <c r="AW3" s="81">
        <v>37</v>
      </c>
      <c r="AX3" s="83">
        <v>6925.66</v>
      </c>
      <c r="AY3" s="83">
        <v>0</v>
      </c>
      <c r="AZ3" s="83">
        <v>6925.66</v>
      </c>
      <c r="BA3" s="81">
        <f>_xlfn.RANK.EQ(AZ3,AZ:AZ,0)</f>
        <v>3</v>
      </c>
      <c r="BB3" s="75"/>
      <c r="BC3" s="82" t="s">
        <v>47</v>
      </c>
      <c r="BD3" s="81"/>
      <c r="BE3" s="81"/>
      <c r="BF3" s="81"/>
      <c r="BG3" s="81"/>
      <c r="BH3" s="81"/>
      <c r="BI3" s="81"/>
      <c r="BJ3" s="82"/>
      <c r="BK3" s="81">
        <v>0</v>
      </c>
      <c r="BL3" s="81">
        <v>39</v>
      </c>
      <c r="BM3" s="83">
        <v>10766.94</v>
      </c>
      <c r="BN3" s="83">
        <v>10766.94</v>
      </c>
      <c r="BO3" s="81">
        <f>_xlfn.RANK.EQ(BN3,BN:BN,0)</f>
        <v>2</v>
      </c>
      <c r="BP3" s="72">
        <v>43925.94</v>
      </c>
      <c r="BQ3" s="71">
        <f>_xlfn.RANK.EQ(BP3,BP:BP,0)</f>
        <v>4</v>
      </c>
    </row>
    <row r="4" spans="1:69" ht="25.5" customHeight="1" x14ac:dyDescent="0.25">
      <c r="A4" s="3">
        <v>114881825676</v>
      </c>
      <c r="B4" s="3">
        <v>435970567</v>
      </c>
      <c r="C4" s="3">
        <v>45825.682453703703</v>
      </c>
      <c r="D4" s="3">
        <v>45825.696574074071</v>
      </c>
      <c r="E4" s="3" t="s">
        <v>494</v>
      </c>
      <c r="F4" s="71" t="s">
        <v>164</v>
      </c>
      <c r="G4" s="71" t="s">
        <v>91</v>
      </c>
      <c r="H4" s="71" t="s">
        <v>348</v>
      </c>
      <c r="I4" s="69" t="s">
        <v>30</v>
      </c>
      <c r="J4" s="70">
        <v>100</v>
      </c>
      <c r="K4" s="70">
        <v>6</v>
      </c>
      <c r="L4" s="70">
        <v>50</v>
      </c>
      <c r="M4" s="70">
        <v>20</v>
      </c>
      <c r="N4" s="70"/>
      <c r="O4" s="70"/>
      <c r="P4" s="70"/>
      <c r="Q4" s="71"/>
      <c r="R4" s="70">
        <v>26</v>
      </c>
      <c r="S4" s="70">
        <v>13</v>
      </c>
      <c r="T4" s="72">
        <v>2433.34</v>
      </c>
      <c r="U4" s="72">
        <v>13600</v>
      </c>
      <c r="V4" s="72">
        <v>16033.34</v>
      </c>
      <c r="W4" s="70">
        <f t="shared" ref="W4:W8" si="0">_xlfn.RANK.EQ(V4,V:V,0)</f>
        <v>5</v>
      </c>
      <c r="X4" s="75"/>
      <c r="Y4" s="69" t="s">
        <v>30</v>
      </c>
      <c r="Z4" s="70">
        <v>100</v>
      </c>
      <c r="AA4" s="70">
        <v>6</v>
      </c>
      <c r="AB4" s="70">
        <v>50</v>
      </c>
      <c r="AC4" s="70">
        <v>20</v>
      </c>
      <c r="AD4" s="70"/>
      <c r="AE4" s="70"/>
      <c r="AF4" s="71"/>
      <c r="AG4" s="70">
        <v>26</v>
      </c>
      <c r="AH4" s="70">
        <v>0</v>
      </c>
      <c r="AI4" s="72">
        <v>0</v>
      </c>
      <c r="AJ4" s="72">
        <v>13600</v>
      </c>
      <c r="AK4" s="72">
        <v>13600</v>
      </c>
      <c r="AL4" s="70">
        <f t="shared" ref="AL4:AL8" si="1">_xlfn.RANK.EQ(AK4,AK:AK,0)</f>
        <v>1</v>
      </c>
      <c r="AM4" s="75"/>
      <c r="AN4" s="69" t="s">
        <v>50</v>
      </c>
      <c r="AO4" s="70"/>
      <c r="AP4" s="70"/>
      <c r="AQ4" s="70"/>
      <c r="AR4" s="70"/>
      <c r="AS4" s="70"/>
      <c r="AT4" s="70"/>
      <c r="AU4" s="71"/>
      <c r="AV4" s="70">
        <v>0</v>
      </c>
      <c r="AW4" s="70">
        <v>37</v>
      </c>
      <c r="AX4" s="72">
        <v>6925.66</v>
      </c>
      <c r="AY4" s="72">
        <v>0</v>
      </c>
      <c r="AZ4" s="72">
        <v>6925.66</v>
      </c>
      <c r="BA4" s="70">
        <f t="shared" ref="BA4:BA8" si="2">_xlfn.RANK.EQ(AZ4,AZ:AZ,0)</f>
        <v>3</v>
      </c>
      <c r="BB4" s="75"/>
      <c r="BC4" s="71" t="s">
        <v>84</v>
      </c>
      <c r="BD4" s="70">
        <v>100</v>
      </c>
      <c r="BE4" s="70">
        <v>6</v>
      </c>
      <c r="BF4" s="70">
        <v>50</v>
      </c>
      <c r="BG4" s="70">
        <v>20</v>
      </c>
      <c r="BH4" s="70"/>
      <c r="BI4" s="70"/>
      <c r="BJ4" s="71" t="s">
        <v>223</v>
      </c>
      <c r="BK4" s="70">
        <v>26</v>
      </c>
      <c r="BL4" s="70">
        <v>13</v>
      </c>
      <c r="BM4" s="72">
        <v>2433.34</v>
      </c>
      <c r="BN4" s="72">
        <v>16033.34</v>
      </c>
      <c r="BO4" s="70">
        <f t="shared" ref="BO4:BO8" si="3">_xlfn.RANK.EQ(BN4,BN:BN,0)</f>
        <v>1</v>
      </c>
      <c r="BP4" s="72">
        <v>52592.34</v>
      </c>
      <c r="BQ4" s="71">
        <f t="shared" ref="BQ4:BQ8" si="4">_xlfn.RANK.EQ(BP4,BP:BP,0)</f>
        <v>3</v>
      </c>
    </row>
    <row r="5" spans="1:69" x14ac:dyDescent="0.25">
      <c r="A5" s="3">
        <v>114881619243</v>
      </c>
      <c r="B5" s="3">
        <v>435970628</v>
      </c>
      <c r="C5" s="3">
        <v>45825.468078703707</v>
      </c>
      <c r="D5" s="3">
        <v>45825.483101851853</v>
      </c>
      <c r="E5" s="3" t="s">
        <v>495</v>
      </c>
      <c r="F5" s="71" t="s">
        <v>164</v>
      </c>
      <c r="G5" s="71" t="s">
        <v>43</v>
      </c>
      <c r="H5" s="71" t="s">
        <v>348</v>
      </c>
      <c r="I5" s="69" t="s">
        <v>44</v>
      </c>
      <c r="J5" s="70">
        <v>100</v>
      </c>
      <c r="K5" s="70">
        <v>26</v>
      </c>
      <c r="L5" s="70"/>
      <c r="M5" s="70"/>
      <c r="N5" s="70"/>
      <c r="O5" s="70"/>
      <c r="P5" s="70"/>
      <c r="Q5" s="71" t="s">
        <v>233</v>
      </c>
      <c r="R5" s="70">
        <v>26</v>
      </c>
      <c r="S5" s="70">
        <v>13</v>
      </c>
      <c r="T5" s="72">
        <v>2433.34</v>
      </c>
      <c r="U5" s="72">
        <v>22100</v>
      </c>
      <c r="V5" s="72">
        <v>24533.34</v>
      </c>
      <c r="W5" s="70">
        <f t="shared" si="0"/>
        <v>1</v>
      </c>
      <c r="X5" s="75"/>
      <c r="Y5" s="69" t="s">
        <v>44</v>
      </c>
      <c r="Z5" s="70">
        <v>100</v>
      </c>
      <c r="AA5" s="70">
        <v>3</v>
      </c>
      <c r="AB5" s="70"/>
      <c r="AC5" s="70"/>
      <c r="AD5" s="70"/>
      <c r="AE5" s="70"/>
      <c r="AF5" s="71" t="s">
        <v>234</v>
      </c>
      <c r="AG5" s="70">
        <v>3</v>
      </c>
      <c r="AH5" s="70">
        <v>0</v>
      </c>
      <c r="AI5" s="72">
        <v>0</v>
      </c>
      <c r="AJ5" s="72">
        <v>2550</v>
      </c>
      <c r="AK5" s="72">
        <v>2550</v>
      </c>
      <c r="AL5" s="70">
        <f t="shared" si="1"/>
        <v>3</v>
      </c>
      <c r="AM5" s="75"/>
      <c r="AN5" s="69" t="s">
        <v>44</v>
      </c>
      <c r="AO5" s="70">
        <v>100</v>
      </c>
      <c r="AP5" s="70">
        <v>26</v>
      </c>
      <c r="AQ5" s="70"/>
      <c r="AR5" s="70"/>
      <c r="AS5" s="70"/>
      <c r="AT5" s="70"/>
      <c r="AU5" s="71" t="s">
        <v>234</v>
      </c>
      <c r="AV5" s="70">
        <v>26</v>
      </c>
      <c r="AW5" s="70">
        <v>11</v>
      </c>
      <c r="AX5" s="72">
        <v>2058.98</v>
      </c>
      <c r="AY5" s="72">
        <v>22100</v>
      </c>
      <c r="AZ5" s="72">
        <v>24158.98</v>
      </c>
      <c r="BA5" s="70">
        <f t="shared" si="2"/>
        <v>1</v>
      </c>
      <c r="BB5" s="75"/>
      <c r="BC5" s="71" t="s">
        <v>47</v>
      </c>
      <c r="BD5" s="70"/>
      <c r="BE5" s="70"/>
      <c r="BF5" s="70"/>
      <c r="BG5" s="70"/>
      <c r="BH5" s="70"/>
      <c r="BI5" s="70"/>
      <c r="BJ5" s="71"/>
      <c r="BK5" s="70">
        <v>0</v>
      </c>
      <c r="BL5" s="70">
        <v>39</v>
      </c>
      <c r="BM5" s="72">
        <v>10766.94</v>
      </c>
      <c r="BN5" s="72">
        <v>10766.94</v>
      </c>
      <c r="BO5" s="70">
        <f t="shared" si="3"/>
        <v>2</v>
      </c>
      <c r="BP5" s="72">
        <v>62009.26</v>
      </c>
      <c r="BQ5" s="71">
        <f t="shared" si="4"/>
        <v>1</v>
      </c>
    </row>
    <row r="6" spans="1:69" x14ac:dyDescent="0.25">
      <c r="A6" s="3">
        <v>114886795276</v>
      </c>
      <c r="B6" s="3">
        <v>435970567</v>
      </c>
      <c r="C6" s="3">
        <v>45833.536712962959</v>
      </c>
      <c r="D6" s="3">
        <v>45833.541921296295</v>
      </c>
      <c r="E6" s="3" t="s">
        <v>496</v>
      </c>
      <c r="F6" s="71" t="s">
        <v>164</v>
      </c>
      <c r="G6" s="71" t="s">
        <v>91</v>
      </c>
      <c r="H6" s="71" t="s">
        <v>348</v>
      </c>
      <c r="I6" s="69" t="s">
        <v>44</v>
      </c>
      <c r="J6" s="70">
        <v>100</v>
      </c>
      <c r="K6" s="70">
        <v>16</v>
      </c>
      <c r="L6" s="70">
        <v>50</v>
      </c>
      <c r="M6" s="70">
        <v>16</v>
      </c>
      <c r="N6" s="70"/>
      <c r="O6" s="70"/>
      <c r="P6" s="70"/>
      <c r="Q6" s="71" t="s">
        <v>256</v>
      </c>
      <c r="R6" s="70">
        <v>32</v>
      </c>
      <c r="S6" s="70">
        <v>7</v>
      </c>
      <c r="T6" s="72">
        <v>1310.26</v>
      </c>
      <c r="U6" s="72">
        <v>20400</v>
      </c>
      <c r="V6" s="72">
        <v>21710.26</v>
      </c>
      <c r="W6" s="70">
        <f t="shared" si="0"/>
        <v>3</v>
      </c>
      <c r="X6" s="75"/>
      <c r="Y6" s="69" t="s">
        <v>44</v>
      </c>
      <c r="Z6" s="70">
        <v>100</v>
      </c>
      <c r="AA6" s="70">
        <v>4</v>
      </c>
      <c r="AB6" s="70"/>
      <c r="AC6" s="70"/>
      <c r="AD6" s="70"/>
      <c r="AE6" s="70"/>
      <c r="AF6" s="71"/>
      <c r="AG6" s="70">
        <v>4</v>
      </c>
      <c r="AH6" s="70">
        <v>0</v>
      </c>
      <c r="AI6" s="72">
        <v>0</v>
      </c>
      <c r="AJ6" s="72">
        <v>3400</v>
      </c>
      <c r="AK6" s="72">
        <v>3400</v>
      </c>
      <c r="AL6" s="70">
        <f t="shared" si="1"/>
        <v>2</v>
      </c>
      <c r="AM6" s="75"/>
      <c r="AN6" s="69" t="s">
        <v>44</v>
      </c>
      <c r="AO6" s="70">
        <v>100</v>
      </c>
      <c r="AP6" s="70">
        <v>12</v>
      </c>
      <c r="AQ6" s="70">
        <v>50</v>
      </c>
      <c r="AR6" s="70">
        <v>8</v>
      </c>
      <c r="AS6" s="70"/>
      <c r="AT6" s="70"/>
      <c r="AU6" s="71" t="s">
        <v>257</v>
      </c>
      <c r="AV6" s="70">
        <v>20</v>
      </c>
      <c r="AW6" s="70">
        <v>17</v>
      </c>
      <c r="AX6" s="72">
        <v>3182.06</v>
      </c>
      <c r="AY6" s="72">
        <v>13600</v>
      </c>
      <c r="AZ6" s="72">
        <v>16782.060000000001</v>
      </c>
      <c r="BA6" s="70">
        <f t="shared" si="2"/>
        <v>2</v>
      </c>
      <c r="BB6" s="75"/>
      <c r="BC6" s="71" t="s">
        <v>47</v>
      </c>
      <c r="BD6" s="70"/>
      <c r="BE6" s="70"/>
      <c r="BF6" s="70"/>
      <c r="BG6" s="70"/>
      <c r="BH6" s="70"/>
      <c r="BI6" s="70"/>
      <c r="BJ6" s="71"/>
      <c r="BK6" s="70">
        <v>0</v>
      </c>
      <c r="BL6" s="70">
        <v>39</v>
      </c>
      <c r="BM6" s="72">
        <v>10766.94</v>
      </c>
      <c r="BN6" s="72">
        <v>10766.94</v>
      </c>
      <c r="BO6" s="70">
        <f t="shared" si="3"/>
        <v>2</v>
      </c>
      <c r="BP6" s="72">
        <v>52659.26</v>
      </c>
      <c r="BQ6" s="71">
        <f t="shared" si="4"/>
        <v>2</v>
      </c>
    </row>
    <row r="7" spans="1:69" ht="30" x14ac:dyDescent="0.25">
      <c r="A7" s="3">
        <v>114882582790</v>
      </c>
      <c r="B7" s="3">
        <v>435970540</v>
      </c>
      <c r="C7" s="3">
        <v>45826.618217592593</v>
      </c>
      <c r="D7" s="3">
        <v>45826.629872685182</v>
      </c>
      <c r="E7" s="3" t="s">
        <v>497</v>
      </c>
      <c r="F7" s="71" t="s">
        <v>164</v>
      </c>
      <c r="G7" s="71" t="s">
        <v>51</v>
      </c>
      <c r="H7" s="71" t="s">
        <v>348</v>
      </c>
      <c r="I7" s="69" t="s">
        <v>44</v>
      </c>
      <c r="J7" s="70">
        <v>100</v>
      </c>
      <c r="K7" s="70">
        <v>16</v>
      </c>
      <c r="L7" s="70"/>
      <c r="M7" s="70"/>
      <c r="N7" s="70"/>
      <c r="O7" s="70"/>
      <c r="P7" s="70"/>
      <c r="Q7" s="71"/>
      <c r="R7" s="70">
        <v>16</v>
      </c>
      <c r="S7" s="70">
        <v>23</v>
      </c>
      <c r="T7" s="72">
        <v>4305.1400000000003</v>
      </c>
      <c r="U7" s="72">
        <v>13600</v>
      </c>
      <c r="V7" s="72">
        <v>17905.14</v>
      </c>
      <c r="W7" s="70">
        <f t="shared" si="0"/>
        <v>4</v>
      </c>
      <c r="X7" s="75"/>
      <c r="Y7" s="69" t="s">
        <v>44</v>
      </c>
      <c r="Z7" s="70">
        <v>100</v>
      </c>
      <c r="AA7" s="70">
        <v>3</v>
      </c>
      <c r="AB7" s="70"/>
      <c r="AC7" s="70"/>
      <c r="AD7" s="70"/>
      <c r="AE7" s="70"/>
      <c r="AF7" s="71"/>
      <c r="AG7" s="70">
        <v>3</v>
      </c>
      <c r="AH7" s="70">
        <v>0</v>
      </c>
      <c r="AI7" s="72">
        <v>0</v>
      </c>
      <c r="AJ7" s="72">
        <v>2550</v>
      </c>
      <c r="AK7" s="72">
        <v>2550</v>
      </c>
      <c r="AL7" s="70">
        <f t="shared" si="1"/>
        <v>3</v>
      </c>
      <c r="AM7" s="75"/>
      <c r="AN7" s="69" t="s">
        <v>46</v>
      </c>
      <c r="AO7" s="70"/>
      <c r="AP7" s="70"/>
      <c r="AQ7" s="70"/>
      <c r="AR7" s="70"/>
      <c r="AS7" s="70"/>
      <c r="AT7" s="70"/>
      <c r="AU7" s="71"/>
      <c r="AV7" s="70">
        <v>0</v>
      </c>
      <c r="AW7" s="70">
        <v>37</v>
      </c>
      <c r="AX7" s="72">
        <v>6925.66</v>
      </c>
      <c r="AY7" s="72">
        <v>0</v>
      </c>
      <c r="AZ7" s="72">
        <v>6925.66</v>
      </c>
      <c r="BA7" s="70">
        <f t="shared" si="2"/>
        <v>3</v>
      </c>
      <c r="BB7" s="75"/>
      <c r="BC7" s="71" t="s">
        <v>47</v>
      </c>
      <c r="BD7" s="70"/>
      <c r="BE7" s="70"/>
      <c r="BF7" s="70"/>
      <c r="BG7" s="70"/>
      <c r="BH7" s="70"/>
      <c r="BI7" s="70"/>
      <c r="BJ7" s="71"/>
      <c r="BK7" s="70">
        <v>0</v>
      </c>
      <c r="BL7" s="70">
        <v>39</v>
      </c>
      <c r="BM7" s="72">
        <v>10766.94</v>
      </c>
      <c r="BN7" s="72">
        <v>10766.94</v>
      </c>
      <c r="BO7" s="70">
        <f t="shared" si="3"/>
        <v>2</v>
      </c>
      <c r="BP7" s="72">
        <v>38147.74</v>
      </c>
      <c r="BQ7" s="71">
        <f t="shared" si="4"/>
        <v>5</v>
      </c>
    </row>
    <row r="8" spans="1:69" ht="45" x14ac:dyDescent="0.25">
      <c r="A8" s="3">
        <v>114882478584</v>
      </c>
      <c r="B8" s="3">
        <v>435970567</v>
      </c>
      <c r="C8" s="3">
        <v>45826.517442129632</v>
      </c>
      <c r="D8" s="3">
        <v>45826.528495370374</v>
      </c>
      <c r="E8" s="3" t="s">
        <v>498</v>
      </c>
      <c r="F8" s="71" t="s">
        <v>164</v>
      </c>
      <c r="G8" s="71" t="s">
        <v>91</v>
      </c>
      <c r="H8" s="71" t="s">
        <v>348</v>
      </c>
      <c r="I8" s="69" t="s">
        <v>46</v>
      </c>
      <c r="J8" s="70"/>
      <c r="K8" s="70"/>
      <c r="L8" s="70"/>
      <c r="M8" s="70"/>
      <c r="N8" s="70"/>
      <c r="O8" s="70"/>
      <c r="P8" s="70"/>
      <c r="Q8" s="71"/>
      <c r="R8" s="70">
        <v>0</v>
      </c>
      <c r="S8" s="70">
        <v>39</v>
      </c>
      <c r="T8" s="72">
        <v>10766.94</v>
      </c>
      <c r="U8" s="72">
        <v>0</v>
      </c>
      <c r="V8" s="72">
        <v>10766.94</v>
      </c>
      <c r="W8" s="70">
        <f t="shared" si="0"/>
        <v>6</v>
      </c>
      <c r="X8" s="75"/>
      <c r="Y8" s="69" t="s">
        <v>46</v>
      </c>
      <c r="Z8" s="70"/>
      <c r="AA8" s="70"/>
      <c r="AB8" s="70"/>
      <c r="AC8" s="70"/>
      <c r="AD8" s="70"/>
      <c r="AE8" s="70"/>
      <c r="AF8" s="71"/>
      <c r="AG8" s="70">
        <v>0</v>
      </c>
      <c r="AH8" s="70">
        <v>2</v>
      </c>
      <c r="AI8" s="72">
        <v>374.36</v>
      </c>
      <c r="AJ8" s="72">
        <v>0</v>
      </c>
      <c r="AK8" s="72">
        <v>374.36</v>
      </c>
      <c r="AL8" s="70">
        <f t="shared" si="1"/>
        <v>6</v>
      </c>
      <c r="AM8" s="75"/>
      <c r="AN8" s="69" t="s">
        <v>46</v>
      </c>
      <c r="AO8" s="70"/>
      <c r="AP8" s="70"/>
      <c r="AQ8" s="70"/>
      <c r="AR8" s="70"/>
      <c r="AS8" s="70"/>
      <c r="AT8" s="70"/>
      <c r="AU8" s="71"/>
      <c r="AV8" s="70">
        <v>0</v>
      </c>
      <c r="AW8" s="70">
        <v>37</v>
      </c>
      <c r="AX8" s="72">
        <v>6925.66</v>
      </c>
      <c r="AY8" s="72">
        <v>0</v>
      </c>
      <c r="AZ8" s="72">
        <v>6925.66</v>
      </c>
      <c r="BA8" s="70">
        <f t="shared" si="2"/>
        <v>3</v>
      </c>
      <c r="BB8" s="75"/>
      <c r="BC8" s="71" t="s">
        <v>47</v>
      </c>
      <c r="BD8" s="70"/>
      <c r="BE8" s="70"/>
      <c r="BF8" s="70"/>
      <c r="BG8" s="70"/>
      <c r="BH8" s="70"/>
      <c r="BI8" s="70"/>
      <c r="BJ8" s="71"/>
      <c r="BK8" s="70">
        <v>0</v>
      </c>
      <c r="BL8" s="70">
        <v>39</v>
      </c>
      <c r="BM8" s="72">
        <v>10766.94</v>
      </c>
      <c r="BN8" s="72">
        <v>10766.94</v>
      </c>
      <c r="BO8" s="70">
        <f t="shared" si="3"/>
        <v>2</v>
      </c>
      <c r="BP8" s="72">
        <v>28833.9</v>
      </c>
      <c r="BQ8" s="71">
        <f t="shared" si="4"/>
        <v>6</v>
      </c>
    </row>
    <row r="9" spans="1:69" x14ac:dyDescent="0.25">
      <c r="AO9" s="6"/>
      <c r="AP9" s="6"/>
      <c r="AQ9" s="6"/>
      <c r="AR9" s="6"/>
      <c r="AS9" s="6"/>
      <c r="AT9" s="6"/>
      <c r="BK9" s="6"/>
      <c r="BL9" s="6"/>
    </row>
  </sheetData>
  <sheetProtection algorithmName="SHA-512" hashValue="5mRZ1Q9O66jStryEpo6rlKGvRKYp12K1AI/fo83bKJa7tHEIvPw+QQqZV/Qaf9zlr/pbHmVvgSrNCNTk46NiOw==" saltValue="c2eP+AzRSQjwnBjNalKvpQ==" spinCount="100000" sheet="1" objects="1" scenarios="1" autoFilter="0"/>
  <autoFilter ref="A2:BQ8" xr:uid="{26887B56-4794-41D8-A055-6173B34A1B8A}"/>
  <mergeCells count="4">
    <mergeCell ref="I1:W1"/>
    <mergeCell ref="Y1:AL1"/>
    <mergeCell ref="AN1:BA1"/>
    <mergeCell ref="BC1:BO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8B047-21AD-421E-83B7-CFE68C0F651A}">
  <sheetPr codeName="Sheet28"/>
  <dimension ref="A1:BQ8"/>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0.85546875" style="3" customWidth="1" outlineLevel="1"/>
    <col min="32" max="32" width="55.42578125" style="3" customWidth="1" outlineLevel="1"/>
    <col min="33" max="34" width="10.42578125" style="3" customWidth="1" outlineLevel="1"/>
    <col min="35" max="37" width="13.7109375" style="3" customWidth="1" outlineLevel="1"/>
    <col min="38" max="38" width="10.2851562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14062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65"/>
      <c r="BQ1" s="65"/>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114882520725</v>
      </c>
      <c r="B3" s="3">
        <v>435970648</v>
      </c>
      <c r="C3" s="3">
        <v>45826.5621875</v>
      </c>
      <c r="D3" s="3">
        <v>45826.680115740739</v>
      </c>
      <c r="E3" s="3" t="s">
        <v>499</v>
      </c>
      <c r="F3" s="71" t="s">
        <v>86</v>
      </c>
      <c r="G3" s="71" t="s">
        <v>61</v>
      </c>
      <c r="H3" s="71" t="s">
        <v>348</v>
      </c>
      <c r="I3" s="80" t="s">
        <v>44</v>
      </c>
      <c r="J3" s="81">
        <v>100</v>
      </c>
      <c r="K3" s="81">
        <v>8</v>
      </c>
      <c r="L3" s="81">
        <v>50</v>
      </c>
      <c r="M3" s="81">
        <v>18</v>
      </c>
      <c r="N3" s="81"/>
      <c r="O3" s="81"/>
      <c r="P3" s="81"/>
      <c r="Q3" s="82" t="s">
        <v>500</v>
      </c>
      <c r="R3" s="81">
        <v>26</v>
      </c>
      <c r="S3" s="81">
        <v>13</v>
      </c>
      <c r="T3" s="83">
        <v>2433.34</v>
      </c>
      <c r="U3" s="83">
        <v>14450</v>
      </c>
      <c r="V3" s="83">
        <v>16883.34</v>
      </c>
      <c r="W3" s="81">
        <f>_xlfn.RANK.EQ(V3,V:V,0)</f>
        <v>3</v>
      </c>
      <c r="Y3" s="80" t="s">
        <v>44</v>
      </c>
      <c r="Z3" s="81">
        <v>100</v>
      </c>
      <c r="AA3" s="81">
        <v>2</v>
      </c>
      <c r="AB3" s="81"/>
      <c r="AC3" s="81"/>
      <c r="AD3" s="81"/>
      <c r="AE3" s="81"/>
      <c r="AF3" s="82"/>
      <c r="AG3" s="81">
        <v>2</v>
      </c>
      <c r="AH3" s="81">
        <v>0</v>
      </c>
      <c r="AI3" s="83">
        <v>0</v>
      </c>
      <c r="AJ3" s="83">
        <v>1700</v>
      </c>
      <c r="AK3" s="83">
        <v>1700</v>
      </c>
      <c r="AL3" s="81">
        <f>_xlfn.RANK.EQ(AK3,AK:AK,0)</f>
        <v>1</v>
      </c>
      <c r="AN3" s="80" t="s">
        <v>46</v>
      </c>
      <c r="AO3" s="81"/>
      <c r="AP3" s="81"/>
      <c r="AQ3" s="81"/>
      <c r="AR3" s="81"/>
      <c r="AS3" s="81"/>
      <c r="AT3" s="81"/>
      <c r="AU3" s="82"/>
      <c r="AV3" s="81">
        <v>0</v>
      </c>
      <c r="AW3" s="81">
        <v>37</v>
      </c>
      <c r="AX3" s="83">
        <v>6925.66</v>
      </c>
      <c r="AY3" s="83">
        <v>0</v>
      </c>
      <c r="AZ3" s="83">
        <v>6925.66</v>
      </c>
      <c r="BA3" s="81">
        <f>_xlfn.RANK.EQ(AZ3,AZ:AZ,0)</f>
        <v>1</v>
      </c>
      <c r="BC3" s="82" t="s">
        <v>47</v>
      </c>
      <c r="BD3" s="81"/>
      <c r="BE3" s="81"/>
      <c r="BF3" s="81"/>
      <c r="BG3" s="81"/>
      <c r="BH3" s="81"/>
      <c r="BI3" s="81"/>
      <c r="BJ3" s="82"/>
      <c r="BK3" s="81">
        <v>0</v>
      </c>
      <c r="BL3" s="81">
        <v>39</v>
      </c>
      <c r="BM3" s="83">
        <v>10766.94</v>
      </c>
      <c r="BN3" s="83">
        <v>10766.94</v>
      </c>
      <c r="BO3" s="81">
        <f>_xlfn.RANK.EQ(BN3,BN:BN,0)</f>
        <v>1</v>
      </c>
      <c r="BP3" s="72">
        <v>36275.94</v>
      </c>
      <c r="BQ3" s="71">
        <f>_xlfn.RANK.EQ(BP3,BP:BP,0)</f>
        <v>3</v>
      </c>
    </row>
    <row r="4" spans="1:69" ht="25.5" customHeight="1" x14ac:dyDescent="0.25">
      <c r="A4" s="3">
        <v>114885185855</v>
      </c>
      <c r="B4" s="3">
        <v>435970628</v>
      </c>
      <c r="C4" s="3">
        <v>45831.49858796296</v>
      </c>
      <c r="D4" s="3">
        <v>45831.528773148151</v>
      </c>
      <c r="E4" s="3" t="s">
        <v>501</v>
      </c>
      <c r="F4" s="71" t="s">
        <v>86</v>
      </c>
      <c r="G4" s="71" t="s">
        <v>61</v>
      </c>
      <c r="H4" s="71" t="s">
        <v>348</v>
      </c>
      <c r="I4" s="69" t="s">
        <v>44</v>
      </c>
      <c r="J4" s="70">
        <v>100</v>
      </c>
      <c r="K4" s="70">
        <v>24</v>
      </c>
      <c r="L4" s="70"/>
      <c r="M4" s="70"/>
      <c r="N4" s="70"/>
      <c r="O4" s="70"/>
      <c r="P4" s="70"/>
      <c r="Q4" s="71" t="s">
        <v>93</v>
      </c>
      <c r="R4" s="70">
        <v>24</v>
      </c>
      <c r="S4" s="70">
        <v>15</v>
      </c>
      <c r="T4" s="72">
        <v>2807.7000000000003</v>
      </c>
      <c r="U4" s="72">
        <v>20400</v>
      </c>
      <c r="V4" s="72">
        <v>23207.7</v>
      </c>
      <c r="W4" s="70">
        <f t="shared" ref="W4:W8" si="0">_xlfn.RANK.EQ(V4,V:V,0)</f>
        <v>2</v>
      </c>
      <c r="Y4" s="69" t="s">
        <v>46</v>
      </c>
      <c r="Z4" s="70"/>
      <c r="AA4" s="70"/>
      <c r="AB4" s="70"/>
      <c r="AC4" s="70"/>
      <c r="AD4" s="70"/>
      <c r="AE4" s="70"/>
      <c r="AF4" s="71"/>
      <c r="AG4" s="70">
        <v>0</v>
      </c>
      <c r="AH4" s="70">
        <v>2</v>
      </c>
      <c r="AI4" s="72">
        <v>374.36</v>
      </c>
      <c r="AJ4" s="72">
        <v>0</v>
      </c>
      <c r="AK4" s="72">
        <v>374.36</v>
      </c>
      <c r="AL4" s="70">
        <f t="shared" ref="AL4:AL8" si="1">_xlfn.RANK.EQ(AK4,AK:AK,0)</f>
        <v>2</v>
      </c>
      <c r="AN4" s="69" t="s">
        <v>46</v>
      </c>
      <c r="AO4" s="70"/>
      <c r="AP4" s="70"/>
      <c r="AQ4" s="70"/>
      <c r="AR4" s="70"/>
      <c r="AS4" s="70"/>
      <c r="AT4" s="70"/>
      <c r="AU4" s="71"/>
      <c r="AV4" s="70">
        <v>0</v>
      </c>
      <c r="AW4" s="70">
        <v>37</v>
      </c>
      <c r="AX4" s="72">
        <v>6925.66</v>
      </c>
      <c r="AY4" s="72">
        <v>0</v>
      </c>
      <c r="AZ4" s="72">
        <v>6925.66</v>
      </c>
      <c r="BA4" s="70">
        <f t="shared" ref="BA4:BA7" si="2">_xlfn.RANK.EQ(AZ4,AZ:AZ,0)</f>
        <v>1</v>
      </c>
      <c r="BC4" s="71" t="s">
        <v>47</v>
      </c>
      <c r="BD4" s="70"/>
      <c r="BE4" s="70"/>
      <c r="BF4" s="70"/>
      <c r="BG4" s="70"/>
      <c r="BH4" s="70"/>
      <c r="BI4" s="70"/>
      <c r="BJ4" s="71"/>
      <c r="BK4" s="70">
        <v>0</v>
      </c>
      <c r="BL4" s="70">
        <v>39</v>
      </c>
      <c r="BM4" s="72">
        <v>10766.94</v>
      </c>
      <c r="BN4" s="72">
        <v>10766.94</v>
      </c>
      <c r="BO4" s="70">
        <f t="shared" ref="BO4:BO8" si="3">_xlfn.RANK.EQ(BN4,BN:BN,0)</f>
        <v>1</v>
      </c>
      <c r="BP4" s="72">
        <v>41274.660000000003</v>
      </c>
      <c r="BQ4" s="71">
        <f t="shared" ref="BQ4:BQ8" si="4">_xlfn.RANK.EQ(BP4,BP:BP,0)</f>
        <v>2</v>
      </c>
    </row>
    <row r="5" spans="1:69" ht="45" x14ac:dyDescent="0.25">
      <c r="A5" s="3">
        <v>114883189934</v>
      </c>
      <c r="B5" s="3">
        <v>435970540</v>
      </c>
      <c r="C5" s="3">
        <v>45827.352210648147</v>
      </c>
      <c r="D5" s="3">
        <v>45827.352719907409</v>
      </c>
      <c r="E5" s="3" t="s">
        <v>502</v>
      </c>
      <c r="F5" s="71" t="s">
        <v>86</v>
      </c>
      <c r="G5" s="71" t="s">
        <v>81</v>
      </c>
      <c r="H5" s="71" t="s">
        <v>348</v>
      </c>
      <c r="I5" s="69" t="s">
        <v>46</v>
      </c>
      <c r="J5" s="70"/>
      <c r="K5" s="70"/>
      <c r="L5" s="70"/>
      <c r="M5" s="70"/>
      <c r="N5" s="70"/>
      <c r="O5" s="70"/>
      <c r="P5" s="70"/>
      <c r="Q5" s="71"/>
      <c r="R5" s="70">
        <v>0</v>
      </c>
      <c r="S5" s="70">
        <v>39</v>
      </c>
      <c r="T5" s="72">
        <v>10766.94</v>
      </c>
      <c r="U5" s="72">
        <v>0</v>
      </c>
      <c r="V5" s="72">
        <v>10766.94</v>
      </c>
      <c r="W5" s="70">
        <f t="shared" si="0"/>
        <v>5</v>
      </c>
      <c r="Y5" s="69" t="s">
        <v>46</v>
      </c>
      <c r="Z5" s="70"/>
      <c r="AA5" s="70"/>
      <c r="AB5" s="70"/>
      <c r="AC5" s="70"/>
      <c r="AD5" s="70"/>
      <c r="AE5" s="70"/>
      <c r="AF5" s="71"/>
      <c r="AG5" s="70">
        <v>0</v>
      </c>
      <c r="AH5" s="70">
        <v>2</v>
      </c>
      <c r="AI5" s="72">
        <v>374.36</v>
      </c>
      <c r="AJ5" s="72">
        <v>0</v>
      </c>
      <c r="AK5" s="72">
        <v>374.36</v>
      </c>
      <c r="AL5" s="70">
        <f t="shared" si="1"/>
        <v>2</v>
      </c>
      <c r="AN5" s="69" t="s">
        <v>50</v>
      </c>
      <c r="AO5" s="70"/>
      <c r="AP5" s="70"/>
      <c r="AQ5" s="70"/>
      <c r="AR5" s="70"/>
      <c r="AS5" s="70"/>
      <c r="AT5" s="70"/>
      <c r="AU5" s="71"/>
      <c r="AV5" s="70">
        <v>0</v>
      </c>
      <c r="AW5" s="70">
        <v>37</v>
      </c>
      <c r="AX5" s="72">
        <v>6925.66</v>
      </c>
      <c r="AY5" s="72">
        <v>0</v>
      </c>
      <c r="AZ5" s="72">
        <v>6925.66</v>
      </c>
      <c r="BA5" s="70">
        <f t="shared" si="2"/>
        <v>1</v>
      </c>
      <c r="BC5" s="71" t="s">
        <v>47</v>
      </c>
      <c r="BD5" s="70"/>
      <c r="BE5" s="70"/>
      <c r="BF5" s="70"/>
      <c r="BG5" s="70"/>
      <c r="BH5" s="70"/>
      <c r="BI5" s="70"/>
      <c r="BJ5" s="71"/>
      <c r="BK5" s="70">
        <v>0</v>
      </c>
      <c r="BL5" s="70">
        <v>39</v>
      </c>
      <c r="BM5" s="72">
        <v>10766.94</v>
      </c>
      <c r="BN5" s="72">
        <v>10766.94</v>
      </c>
      <c r="BO5" s="70">
        <f t="shared" si="3"/>
        <v>1</v>
      </c>
      <c r="BP5" s="72">
        <v>28833.9</v>
      </c>
      <c r="BQ5" s="71">
        <f t="shared" si="4"/>
        <v>5</v>
      </c>
    </row>
    <row r="6" spans="1:69" ht="45" x14ac:dyDescent="0.25">
      <c r="A6" s="3">
        <v>114881591577</v>
      </c>
      <c r="B6" s="3">
        <v>435970628</v>
      </c>
      <c r="C6" s="3">
        <v>45825.425057870372</v>
      </c>
      <c r="D6" s="3">
        <v>45825.433703703704</v>
      </c>
      <c r="E6" s="3" t="s">
        <v>503</v>
      </c>
      <c r="F6" s="71" t="s">
        <v>86</v>
      </c>
      <c r="G6" s="71" t="s">
        <v>49</v>
      </c>
      <c r="H6" s="71" t="s">
        <v>348</v>
      </c>
      <c r="I6" s="69" t="s">
        <v>46</v>
      </c>
      <c r="J6" s="70"/>
      <c r="K6" s="70"/>
      <c r="L6" s="70"/>
      <c r="M6" s="70"/>
      <c r="N6" s="70"/>
      <c r="O6" s="70"/>
      <c r="P6" s="70"/>
      <c r="Q6" s="71"/>
      <c r="R6" s="70">
        <v>0</v>
      </c>
      <c r="S6" s="70">
        <v>39</v>
      </c>
      <c r="T6" s="72">
        <v>10766.94</v>
      </c>
      <c r="U6" s="72">
        <v>0</v>
      </c>
      <c r="V6" s="72">
        <v>10766.94</v>
      </c>
      <c r="W6" s="70">
        <f t="shared" si="0"/>
        <v>5</v>
      </c>
      <c r="Y6" s="69" t="s">
        <v>46</v>
      </c>
      <c r="Z6" s="70"/>
      <c r="AA6" s="70"/>
      <c r="AB6" s="70"/>
      <c r="AC6" s="70"/>
      <c r="AD6" s="70"/>
      <c r="AE6" s="70"/>
      <c r="AF6" s="71"/>
      <c r="AG6" s="70">
        <v>0</v>
      </c>
      <c r="AH6" s="70">
        <v>2</v>
      </c>
      <c r="AI6" s="72">
        <v>374.36</v>
      </c>
      <c r="AJ6" s="72">
        <v>0</v>
      </c>
      <c r="AK6" s="72">
        <v>374.36</v>
      </c>
      <c r="AL6" s="70">
        <f t="shared" si="1"/>
        <v>2</v>
      </c>
      <c r="AN6" s="69" t="s">
        <v>46</v>
      </c>
      <c r="AO6" s="70"/>
      <c r="AP6" s="70"/>
      <c r="AQ6" s="70"/>
      <c r="AR6" s="70"/>
      <c r="AS6" s="70"/>
      <c r="AT6" s="70"/>
      <c r="AU6" s="71"/>
      <c r="AV6" s="70">
        <v>0</v>
      </c>
      <c r="AW6" s="70">
        <v>37</v>
      </c>
      <c r="AX6" s="72">
        <v>6925.66</v>
      </c>
      <c r="AY6" s="72">
        <v>0</v>
      </c>
      <c r="AZ6" s="72">
        <v>6925.66</v>
      </c>
      <c r="BA6" s="70">
        <f t="shared" si="2"/>
        <v>1</v>
      </c>
      <c r="BC6" s="71" t="s">
        <v>47</v>
      </c>
      <c r="BD6" s="70"/>
      <c r="BE6" s="70"/>
      <c r="BF6" s="70"/>
      <c r="BG6" s="70"/>
      <c r="BH6" s="70"/>
      <c r="BI6" s="70"/>
      <c r="BJ6" s="71"/>
      <c r="BK6" s="70">
        <v>0</v>
      </c>
      <c r="BL6" s="70">
        <v>39</v>
      </c>
      <c r="BM6" s="72">
        <v>10766.94</v>
      </c>
      <c r="BN6" s="72">
        <v>10766.94</v>
      </c>
      <c r="BO6" s="70">
        <f t="shared" si="3"/>
        <v>1</v>
      </c>
      <c r="BP6" s="72">
        <v>28833.9</v>
      </c>
      <c r="BQ6" s="71">
        <f t="shared" si="4"/>
        <v>5</v>
      </c>
    </row>
    <row r="7" spans="1:69" ht="45" x14ac:dyDescent="0.25">
      <c r="A7" s="3">
        <v>114882572016</v>
      </c>
      <c r="B7" s="3">
        <v>435970628</v>
      </c>
      <c r="C7" s="3">
        <v>45826.608553240738</v>
      </c>
      <c r="D7" s="3">
        <v>45826.63354166667</v>
      </c>
      <c r="E7" s="3" t="s">
        <v>504</v>
      </c>
      <c r="F7" s="71" t="s">
        <v>86</v>
      </c>
      <c r="G7" s="71" t="s">
        <v>49</v>
      </c>
      <c r="H7" s="71" t="s">
        <v>348</v>
      </c>
      <c r="I7" s="69" t="s">
        <v>44</v>
      </c>
      <c r="J7" s="70">
        <v>100</v>
      </c>
      <c r="K7" s="70">
        <v>8</v>
      </c>
      <c r="L7" s="70">
        <v>50</v>
      </c>
      <c r="M7" s="70">
        <v>18</v>
      </c>
      <c r="N7" s="70"/>
      <c r="O7" s="70"/>
      <c r="P7" s="70"/>
      <c r="Q7" s="71" t="s">
        <v>249</v>
      </c>
      <c r="R7" s="70">
        <v>26</v>
      </c>
      <c r="S7" s="70">
        <v>13</v>
      </c>
      <c r="T7" s="72">
        <v>2433.34</v>
      </c>
      <c r="U7" s="72">
        <v>14450</v>
      </c>
      <c r="V7" s="72">
        <v>16883.34</v>
      </c>
      <c r="W7" s="70">
        <f t="shared" si="0"/>
        <v>3</v>
      </c>
      <c r="Y7" s="69" t="s">
        <v>46</v>
      </c>
      <c r="Z7" s="70"/>
      <c r="AA7" s="70"/>
      <c r="AB7" s="70"/>
      <c r="AC7" s="70"/>
      <c r="AD7" s="70"/>
      <c r="AE7" s="70"/>
      <c r="AF7" s="71"/>
      <c r="AG7" s="70">
        <v>0</v>
      </c>
      <c r="AH7" s="70">
        <v>2</v>
      </c>
      <c r="AI7" s="72">
        <v>374.36</v>
      </c>
      <c r="AJ7" s="72">
        <v>0</v>
      </c>
      <c r="AK7" s="72">
        <v>374.36</v>
      </c>
      <c r="AL7" s="70">
        <f t="shared" si="1"/>
        <v>2</v>
      </c>
      <c r="AN7" s="69" t="s">
        <v>46</v>
      </c>
      <c r="AO7" s="70"/>
      <c r="AP7" s="70"/>
      <c r="AQ7" s="70"/>
      <c r="AR7" s="70"/>
      <c r="AS7" s="70"/>
      <c r="AT7" s="70"/>
      <c r="AU7" s="71"/>
      <c r="AV7" s="70">
        <v>0</v>
      </c>
      <c r="AW7" s="70">
        <v>37</v>
      </c>
      <c r="AX7" s="72">
        <v>6925.66</v>
      </c>
      <c r="AY7" s="72">
        <v>0</v>
      </c>
      <c r="AZ7" s="72">
        <v>6925.66</v>
      </c>
      <c r="BA7" s="70">
        <f t="shared" si="2"/>
        <v>1</v>
      </c>
      <c r="BC7" s="71" t="s">
        <v>47</v>
      </c>
      <c r="BD7" s="70"/>
      <c r="BE7" s="70"/>
      <c r="BF7" s="70"/>
      <c r="BG7" s="70"/>
      <c r="BH7" s="70"/>
      <c r="BI7" s="70"/>
      <c r="BJ7" s="71"/>
      <c r="BK7" s="70">
        <v>0</v>
      </c>
      <c r="BL7" s="70">
        <v>39</v>
      </c>
      <c r="BM7" s="72">
        <v>10766.94</v>
      </c>
      <c r="BN7" s="72">
        <v>10766.94</v>
      </c>
      <c r="BO7" s="70">
        <f t="shared" si="3"/>
        <v>1</v>
      </c>
      <c r="BP7" s="72">
        <v>34950.300000000003</v>
      </c>
      <c r="BQ7" s="71">
        <f t="shared" si="4"/>
        <v>4</v>
      </c>
    </row>
    <row r="8" spans="1:69" ht="45" x14ac:dyDescent="0.25">
      <c r="F8" s="71" t="s">
        <v>113</v>
      </c>
      <c r="G8" s="71" t="s">
        <v>51</v>
      </c>
      <c r="H8" s="71" t="s">
        <v>348</v>
      </c>
      <c r="I8" s="69" t="s">
        <v>44</v>
      </c>
      <c r="J8" s="70">
        <v>100</v>
      </c>
      <c r="K8" s="70">
        <v>26</v>
      </c>
      <c r="L8" s="70"/>
      <c r="M8" s="70"/>
      <c r="N8" s="70"/>
      <c r="O8" s="70"/>
      <c r="P8" s="70"/>
      <c r="Q8" s="71" t="s">
        <v>114</v>
      </c>
      <c r="R8" s="70">
        <v>26</v>
      </c>
      <c r="S8" s="70">
        <v>13</v>
      </c>
      <c r="T8" s="72">
        <v>2433.34</v>
      </c>
      <c r="U8" s="72">
        <v>22100</v>
      </c>
      <c r="V8" s="72">
        <v>24533.34</v>
      </c>
      <c r="W8" s="70">
        <f t="shared" si="0"/>
        <v>1</v>
      </c>
      <c r="Y8" s="69" t="s">
        <v>46</v>
      </c>
      <c r="Z8" s="70"/>
      <c r="AA8" s="70"/>
      <c r="AB8" s="70"/>
      <c r="AC8" s="70"/>
      <c r="AD8" s="70"/>
      <c r="AE8" s="70"/>
      <c r="AF8" s="71"/>
      <c r="AG8" s="70">
        <v>0</v>
      </c>
      <c r="AH8" s="70">
        <v>2</v>
      </c>
      <c r="AI8" s="72">
        <v>374.36</v>
      </c>
      <c r="AJ8" s="72">
        <v>0</v>
      </c>
      <c r="AK8" s="72">
        <v>374.36</v>
      </c>
      <c r="AL8" s="70">
        <f t="shared" si="1"/>
        <v>2</v>
      </c>
      <c r="AN8" s="69" t="s">
        <v>46</v>
      </c>
      <c r="AO8" s="70"/>
      <c r="AP8" s="70"/>
      <c r="AQ8" s="70"/>
      <c r="AR8" s="70"/>
      <c r="AS8" s="70"/>
      <c r="AT8" s="70"/>
      <c r="AU8" s="71"/>
      <c r="AV8" s="70">
        <v>0</v>
      </c>
      <c r="AW8" s="70">
        <v>37</v>
      </c>
      <c r="AX8" s="72">
        <v>6925.66</v>
      </c>
      <c r="AY8" s="72">
        <v>0</v>
      </c>
      <c r="AZ8" s="72">
        <v>6925.66</v>
      </c>
      <c r="BA8" s="70">
        <f>_xlfn.RANK.EQ(AZ8,AZ:AZ,0)</f>
        <v>1</v>
      </c>
      <c r="BC8" s="71" t="s">
        <v>47</v>
      </c>
      <c r="BD8" s="70"/>
      <c r="BE8" s="70"/>
      <c r="BF8" s="70"/>
      <c r="BG8" s="70"/>
      <c r="BH8" s="70"/>
      <c r="BI8" s="70"/>
      <c r="BJ8" s="71"/>
      <c r="BK8" s="70">
        <v>0</v>
      </c>
      <c r="BL8" s="70">
        <v>39</v>
      </c>
      <c r="BM8" s="72">
        <v>10766.94</v>
      </c>
      <c r="BN8" s="72">
        <v>10766.94</v>
      </c>
      <c r="BO8" s="70">
        <f t="shared" si="3"/>
        <v>1</v>
      </c>
      <c r="BP8" s="71">
        <v>42600.3</v>
      </c>
      <c r="BQ8" s="71">
        <f t="shared" si="4"/>
        <v>1</v>
      </c>
    </row>
  </sheetData>
  <sheetProtection algorithmName="SHA-512" hashValue="tepjl9jEV1bpHfCMfhv5Dpx5lOiHuH/MCm5dMStpL7mK6922TKZLsCXuumLBsNxBTNtICJsakZxIPBlt4yb82A==" saltValue="Ly5+HTGcZlOzbsaP+DVmCw==" spinCount="100000" sheet="1" objects="1" scenarios="1" autoFilter="0"/>
  <autoFilter ref="A2:BQ7" xr:uid="{26887B56-4794-41D8-A055-6173B34A1B8A}"/>
  <mergeCells count="4">
    <mergeCell ref="I1:W1"/>
    <mergeCell ref="Y1:AL1"/>
    <mergeCell ref="AN1:BA1"/>
    <mergeCell ref="BC1:BO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A050-03A3-4078-AD3B-24919A9F9A86}">
  <sheetPr codeName="Sheet29"/>
  <dimension ref="A1:BQ5"/>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9.42578125" style="3" customWidth="1" outlineLevel="1"/>
    <col min="32" max="32" width="41.42578125"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97"/>
      <c r="BQ1" s="67"/>
    </row>
    <row r="2" spans="1:69" s="2" customFormat="1" ht="77.25" thickBot="1" x14ac:dyDescent="0.3">
      <c r="A2" s="2" t="s">
        <v>338</v>
      </c>
      <c r="B2" s="2" t="s">
        <v>339</v>
      </c>
      <c r="C2" s="2" t="s">
        <v>340</v>
      </c>
      <c r="D2" s="2" t="s">
        <v>341</v>
      </c>
      <c r="E2" s="2" t="s">
        <v>342</v>
      </c>
      <c r="F2" s="68" t="s">
        <v>2</v>
      </c>
      <c r="G2" s="68" t="s">
        <v>3</v>
      </c>
      <c r="H2" s="2"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114881653347</v>
      </c>
      <c r="B3" s="3">
        <v>435970628</v>
      </c>
      <c r="C3" s="3">
        <v>45825.516064814816</v>
      </c>
      <c r="D3" s="3">
        <v>45825.527951388889</v>
      </c>
      <c r="E3" s="3" t="s">
        <v>505</v>
      </c>
      <c r="F3" s="71" t="s">
        <v>160</v>
      </c>
      <c r="G3" s="71" t="s">
        <v>91</v>
      </c>
      <c r="H3" s="3" t="s">
        <v>348</v>
      </c>
      <c r="I3" s="80" t="s">
        <v>30</v>
      </c>
      <c r="J3" s="81">
        <v>100</v>
      </c>
      <c r="K3" s="81">
        <v>26</v>
      </c>
      <c r="L3" s="81"/>
      <c r="M3" s="81"/>
      <c r="N3" s="81"/>
      <c r="O3" s="81"/>
      <c r="P3" s="81"/>
      <c r="Q3" s="82"/>
      <c r="R3" s="81">
        <v>26</v>
      </c>
      <c r="S3" s="81">
        <v>13</v>
      </c>
      <c r="T3" s="83">
        <v>2433.34</v>
      </c>
      <c r="U3" s="83">
        <v>22100</v>
      </c>
      <c r="V3" s="83">
        <v>24533.34</v>
      </c>
      <c r="W3" s="81">
        <f>_xlfn.RANK.EQ(V3,V:V,0)</f>
        <v>2</v>
      </c>
      <c r="Y3" s="80" t="s">
        <v>30</v>
      </c>
      <c r="Z3" s="81">
        <v>100</v>
      </c>
      <c r="AA3" s="81">
        <v>26</v>
      </c>
      <c r="AB3" s="81"/>
      <c r="AC3" s="81"/>
      <c r="AD3" s="81"/>
      <c r="AE3" s="81"/>
      <c r="AF3" s="82"/>
      <c r="AG3" s="81">
        <v>26</v>
      </c>
      <c r="AH3" s="81">
        <v>0</v>
      </c>
      <c r="AI3" s="83">
        <v>0</v>
      </c>
      <c r="AJ3" s="83">
        <v>22100</v>
      </c>
      <c r="AK3" s="83">
        <v>22100</v>
      </c>
      <c r="AL3" s="81">
        <f>_xlfn.RANK.EQ(AK3,AK:AK,0)</f>
        <v>2</v>
      </c>
      <c r="AN3" s="80" t="s">
        <v>50</v>
      </c>
      <c r="AO3" s="82"/>
      <c r="AP3" s="82"/>
      <c r="AQ3" s="82"/>
      <c r="AR3" s="82"/>
      <c r="AS3" s="82"/>
      <c r="AT3" s="82"/>
      <c r="AU3" s="82"/>
      <c r="AV3" s="82">
        <v>0</v>
      </c>
      <c r="AW3" s="82">
        <v>37</v>
      </c>
      <c r="AX3" s="83">
        <v>6925.66</v>
      </c>
      <c r="AY3" s="83">
        <v>0</v>
      </c>
      <c r="AZ3" s="83">
        <v>6925.66</v>
      </c>
      <c r="BA3" s="82">
        <f>_xlfn.RANK.EQ(AZ3,AZ:AZ,0)</f>
        <v>2</v>
      </c>
      <c r="BC3" s="82" t="s">
        <v>84</v>
      </c>
      <c r="BD3" s="82">
        <v>100</v>
      </c>
      <c r="BE3" s="82">
        <v>26</v>
      </c>
      <c r="BF3" s="82"/>
      <c r="BG3" s="82"/>
      <c r="BH3" s="82"/>
      <c r="BI3" s="82"/>
      <c r="BJ3" s="82" t="s">
        <v>161</v>
      </c>
      <c r="BK3" s="82">
        <v>26</v>
      </c>
      <c r="BL3" s="82">
        <v>13</v>
      </c>
      <c r="BM3" s="83">
        <v>2433.34</v>
      </c>
      <c r="BN3" s="83">
        <v>24533.34</v>
      </c>
      <c r="BO3" s="82">
        <f>_xlfn.RANK.EQ(BN3,BN:BN,0)</f>
        <v>2</v>
      </c>
      <c r="BP3" s="72">
        <v>78092.34</v>
      </c>
      <c r="BQ3" s="71">
        <f>_xlfn.RANK.EQ(BP3,BP:BP,0)</f>
        <v>2</v>
      </c>
    </row>
    <row r="4" spans="1:69" ht="25.5" customHeight="1" x14ac:dyDescent="0.25">
      <c r="A4" s="3">
        <v>114877013074</v>
      </c>
      <c r="B4" s="3">
        <v>435970557</v>
      </c>
      <c r="C4" s="3">
        <v>45818.477731481478</v>
      </c>
      <c r="D4" s="3">
        <v>45818.482928240737</v>
      </c>
      <c r="E4" s="3" t="s">
        <v>506</v>
      </c>
      <c r="F4" s="71" t="s">
        <v>160</v>
      </c>
      <c r="G4" s="71" t="s">
        <v>91</v>
      </c>
      <c r="H4" s="3" t="s">
        <v>348</v>
      </c>
      <c r="I4" s="69" t="s">
        <v>30</v>
      </c>
      <c r="J4" s="70">
        <v>100</v>
      </c>
      <c r="K4" s="70">
        <v>26</v>
      </c>
      <c r="L4" s="70">
        <v>50</v>
      </c>
      <c r="M4" s="70">
        <v>4</v>
      </c>
      <c r="N4" s="70"/>
      <c r="O4" s="70"/>
      <c r="P4" s="70"/>
      <c r="Q4" s="71"/>
      <c r="R4" s="70">
        <v>30</v>
      </c>
      <c r="S4" s="70">
        <v>9</v>
      </c>
      <c r="T4" s="72">
        <v>1684.6200000000001</v>
      </c>
      <c r="U4" s="72">
        <v>23800</v>
      </c>
      <c r="V4" s="72">
        <v>25484.62</v>
      </c>
      <c r="W4" s="70">
        <f t="shared" ref="W4:W5" si="0">_xlfn.RANK.EQ(V4,V:V,0)</f>
        <v>1</v>
      </c>
      <c r="Y4" s="69" t="s">
        <v>30</v>
      </c>
      <c r="Z4" s="70">
        <v>100</v>
      </c>
      <c r="AA4" s="70">
        <v>26</v>
      </c>
      <c r="AB4" s="70">
        <v>50</v>
      </c>
      <c r="AC4" s="70">
        <v>4</v>
      </c>
      <c r="AD4" s="70"/>
      <c r="AE4" s="70"/>
      <c r="AF4" s="71"/>
      <c r="AG4" s="70">
        <v>30</v>
      </c>
      <c r="AH4" s="70">
        <v>0</v>
      </c>
      <c r="AI4" s="72">
        <v>0</v>
      </c>
      <c r="AJ4" s="72">
        <v>23800</v>
      </c>
      <c r="AK4" s="72">
        <v>23800</v>
      </c>
      <c r="AL4" s="70">
        <f t="shared" ref="AL4:AL5" si="1">_xlfn.RANK.EQ(AK4,AK:AK,0)</f>
        <v>1</v>
      </c>
      <c r="AN4" s="69" t="s">
        <v>50</v>
      </c>
      <c r="AO4" s="71"/>
      <c r="AP4" s="71"/>
      <c r="AQ4" s="71"/>
      <c r="AR4" s="71"/>
      <c r="AS4" s="71"/>
      <c r="AT4" s="71"/>
      <c r="AU4" s="71"/>
      <c r="AV4" s="71">
        <v>0</v>
      </c>
      <c r="AW4" s="71">
        <v>37</v>
      </c>
      <c r="AX4" s="72">
        <v>6925.66</v>
      </c>
      <c r="AY4" s="72">
        <v>0</v>
      </c>
      <c r="AZ4" s="72">
        <v>6925.66</v>
      </c>
      <c r="BA4" s="71">
        <f t="shared" ref="BA4:BA5" si="2">_xlfn.RANK.EQ(AZ4,AZ:AZ,0)</f>
        <v>2</v>
      </c>
      <c r="BC4" s="71" t="s">
        <v>84</v>
      </c>
      <c r="BD4" s="71">
        <v>100</v>
      </c>
      <c r="BE4" s="71">
        <v>26</v>
      </c>
      <c r="BF4" s="71">
        <v>50</v>
      </c>
      <c r="BG4" s="71">
        <v>4</v>
      </c>
      <c r="BH4" s="71"/>
      <c r="BI4" s="71"/>
      <c r="BJ4" s="71" t="s">
        <v>169</v>
      </c>
      <c r="BK4" s="71">
        <v>30</v>
      </c>
      <c r="BL4" s="71">
        <v>9</v>
      </c>
      <c r="BM4" s="72">
        <v>1684.6200000000001</v>
      </c>
      <c r="BN4" s="72">
        <v>25484.62</v>
      </c>
      <c r="BO4" s="71">
        <f t="shared" ref="BO4:BO5" si="3">_xlfn.RANK.EQ(BN4,BN:BN,0)</f>
        <v>1</v>
      </c>
      <c r="BP4" s="72">
        <v>81694.899999999994</v>
      </c>
      <c r="BQ4" s="71">
        <f t="shared" ref="BQ4:BQ5" si="4">_xlfn.RANK.EQ(BP4,BP:BP,0)</f>
        <v>1</v>
      </c>
    </row>
    <row r="5" spans="1:69" x14ac:dyDescent="0.25">
      <c r="A5" s="3">
        <v>114881576180</v>
      </c>
      <c r="B5" s="3">
        <v>435970567</v>
      </c>
      <c r="C5" s="3">
        <v>45825.400277777779</v>
      </c>
      <c r="D5" s="3">
        <v>45825.410370370373</v>
      </c>
      <c r="E5" s="3" t="s">
        <v>507</v>
      </c>
      <c r="F5" s="71" t="s">
        <v>160</v>
      </c>
      <c r="G5" s="71" t="s">
        <v>91</v>
      </c>
      <c r="H5" s="3" t="s">
        <v>348</v>
      </c>
      <c r="I5" s="69" t="s">
        <v>44</v>
      </c>
      <c r="J5" s="70">
        <v>100</v>
      </c>
      <c r="K5" s="70">
        <v>26</v>
      </c>
      <c r="L5" s="70"/>
      <c r="M5" s="70"/>
      <c r="N5" s="70"/>
      <c r="O5" s="70"/>
      <c r="P5" s="70"/>
      <c r="Q5" s="71"/>
      <c r="R5" s="70">
        <v>26</v>
      </c>
      <c r="S5" s="70">
        <v>13</v>
      </c>
      <c r="T5" s="72">
        <v>2433.34</v>
      </c>
      <c r="U5" s="72">
        <v>22100</v>
      </c>
      <c r="V5" s="72">
        <v>24533.34</v>
      </c>
      <c r="W5" s="70">
        <f t="shared" si="0"/>
        <v>2</v>
      </c>
      <c r="Y5" s="69" t="s">
        <v>44</v>
      </c>
      <c r="Z5" s="70">
        <v>100</v>
      </c>
      <c r="AA5" s="70">
        <v>2</v>
      </c>
      <c r="AB5" s="70"/>
      <c r="AC5" s="70"/>
      <c r="AD5" s="70"/>
      <c r="AE5" s="70"/>
      <c r="AF5" s="71"/>
      <c r="AG5" s="70">
        <v>2</v>
      </c>
      <c r="AH5" s="70">
        <v>0</v>
      </c>
      <c r="AI5" s="72">
        <v>0</v>
      </c>
      <c r="AJ5" s="72">
        <v>1700</v>
      </c>
      <c r="AK5" s="72">
        <v>1700</v>
      </c>
      <c r="AL5" s="70">
        <f t="shared" si="1"/>
        <v>3</v>
      </c>
      <c r="AN5" s="69" t="s">
        <v>44</v>
      </c>
      <c r="AO5" s="71">
        <v>100</v>
      </c>
      <c r="AP5" s="71">
        <v>26</v>
      </c>
      <c r="AQ5" s="71"/>
      <c r="AR5" s="71"/>
      <c r="AS5" s="71"/>
      <c r="AT5" s="71"/>
      <c r="AU5" s="71"/>
      <c r="AV5" s="71">
        <v>26</v>
      </c>
      <c r="AW5" s="71">
        <v>11</v>
      </c>
      <c r="AX5" s="72">
        <v>2058.98</v>
      </c>
      <c r="AY5" s="72">
        <v>22100</v>
      </c>
      <c r="AZ5" s="72">
        <v>24158.98</v>
      </c>
      <c r="BA5" s="71">
        <f t="shared" si="2"/>
        <v>1</v>
      </c>
      <c r="BC5" s="71" t="s">
        <v>47</v>
      </c>
      <c r="BD5" s="71"/>
      <c r="BE5" s="71"/>
      <c r="BF5" s="71"/>
      <c r="BG5" s="71"/>
      <c r="BH5" s="71"/>
      <c r="BI5" s="71"/>
      <c r="BJ5" s="71"/>
      <c r="BK5" s="71">
        <v>0</v>
      </c>
      <c r="BL5" s="71">
        <v>39</v>
      </c>
      <c r="BM5" s="72">
        <v>10766.94</v>
      </c>
      <c r="BN5" s="72">
        <v>10766.94</v>
      </c>
      <c r="BO5" s="71">
        <f t="shared" si="3"/>
        <v>3</v>
      </c>
      <c r="BP5" s="72">
        <v>61159.26</v>
      </c>
      <c r="BQ5" s="71">
        <f t="shared" si="4"/>
        <v>3</v>
      </c>
    </row>
  </sheetData>
  <sheetProtection algorithmName="SHA-512" hashValue="f+uQkCCNt9xqP5xRGr3K81bE5ZkLZpTLywxjc2ekkYXH3PXuTM/etgmLlllepbEZtj0fwEPeL6yt8S6FaSQAzQ==" saltValue="tEUxq+t895GpbkowYaAF/A==" spinCount="100000" sheet="1" objects="1" scenarios="1" autoFilter="0"/>
  <autoFilter ref="A2:BQ5" xr:uid="{26887B56-4794-41D8-A055-6173B34A1B8A}"/>
  <mergeCells count="4">
    <mergeCell ref="I1:W1"/>
    <mergeCell ref="Y1:AL1"/>
    <mergeCell ref="AN1:BA1"/>
    <mergeCell ref="BC1:B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64FC3-D753-47DA-8CEB-37E33CCBA924}">
  <sheetPr codeName="Sheet2"/>
  <dimension ref="A1:BQ4"/>
  <sheetViews>
    <sheetView topLeftCell="F1" zoomScale="70" zoomScaleNormal="70" workbookViewId="0">
      <pane xSplit="3" ySplit="2" topLeftCell="I3" activePane="bottomRight" state="frozen"/>
      <selection pane="topRight" sqref="A1:XFD1048576"/>
      <selection pane="bottomLeft" sqref="A1:XFD1048576"/>
      <selection pane="bottomRight" activeCell="I1" sqref="I1:BQ1"/>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37.42578125" style="3" customWidth="1"/>
    <col min="7" max="7" width="18.85546875" style="3" customWidth="1"/>
    <col min="8" max="8" width="19.85546875" style="3" hidden="1" customWidth="1"/>
    <col min="9" max="9" width="20" style="1" customWidth="1" outlineLevel="1"/>
    <col min="10" max="10" width="7.28515625" style="3" customWidth="1" outlineLevel="1"/>
    <col min="11" max="11" width="5.5703125" style="3" customWidth="1" outlineLevel="1"/>
    <col min="12" max="16" width="11" style="3" customWidth="1" outlineLevel="1"/>
    <col min="17" max="17" width="45.42578125" style="3" customWidth="1" outlineLevel="1"/>
    <col min="18" max="19" width="10.42578125" style="3" customWidth="1" outlineLevel="1"/>
    <col min="20" max="22" width="12.28515625" style="3" customWidth="1" outlineLevel="1"/>
    <col min="23" max="23" width="12.140625" style="3" customWidth="1" outlineLevel="1"/>
    <col min="24" max="24" width="3.28515625" style="3" customWidth="1"/>
    <col min="25" max="25" width="12" style="3" customWidth="1" outlineLevel="1" collapsed="1"/>
    <col min="26" max="31" width="11.85546875" style="3" customWidth="1" outlineLevel="1"/>
    <col min="32" max="32" width="35.5703125" style="3" customWidth="1" outlineLevel="1"/>
    <col min="33" max="34" width="11.140625" style="3" customWidth="1" outlineLevel="1"/>
    <col min="35" max="37" width="12.140625" style="3" customWidth="1" outlineLevel="1"/>
    <col min="38" max="38" width="10.7109375" style="3" customWidth="1" outlineLevel="1"/>
    <col min="39" max="39" width="3.5703125" style="3" customWidth="1"/>
    <col min="40" max="40" width="14.42578125" style="3" customWidth="1" outlineLevel="1"/>
    <col min="41" max="46" width="12.28515625" style="3" customWidth="1" outlineLevel="1"/>
    <col min="47" max="47" width="35.42578125" style="3" customWidth="1" outlineLevel="1"/>
    <col min="48" max="49" width="11.85546875" style="3" customWidth="1" outlineLevel="1"/>
    <col min="50" max="53" width="12.28515625" style="3" customWidth="1" outlineLevel="1"/>
    <col min="54" max="54" width="3.7109375" style="3" customWidth="1"/>
    <col min="55" max="55" width="8.42578125" style="3" customWidth="1" outlineLevel="1"/>
    <col min="56" max="61" width="12.85546875" style="3" customWidth="1" outlineLevel="1"/>
    <col min="62" max="62" width="54.42578125" style="3" customWidth="1" outlineLevel="1"/>
    <col min="63" max="66" width="13.140625" style="3" customWidth="1" outlineLevel="1"/>
    <col min="67" max="67" width="13.28515625" style="3" customWidth="1" outlineLevel="1"/>
    <col min="68" max="69" width="13.7109375" style="3" customWidth="1"/>
    <col min="70" max="16384" width="9.140625" style="3"/>
  </cols>
  <sheetData>
    <row r="1" spans="1:69" s="12" customFormat="1" ht="29.25" thickBot="1" x14ac:dyDescent="0.5">
      <c r="F1" s="169" t="s">
        <v>550</v>
      </c>
      <c r="G1" s="170"/>
      <c r="I1" s="173" t="s">
        <v>336</v>
      </c>
      <c r="J1" s="174"/>
      <c r="K1" s="174"/>
      <c r="L1" s="174"/>
      <c r="M1" s="174"/>
      <c r="N1" s="174"/>
      <c r="O1" s="174"/>
      <c r="P1" s="174"/>
      <c r="Q1" s="174"/>
      <c r="R1" s="174"/>
      <c r="S1" s="174"/>
      <c r="T1" s="174"/>
      <c r="U1" s="174"/>
      <c r="V1" s="174"/>
      <c r="W1" s="175"/>
      <c r="X1" s="14"/>
      <c r="Y1" s="176" t="s">
        <v>337</v>
      </c>
      <c r="Z1" s="177"/>
      <c r="AA1" s="177"/>
      <c r="AB1" s="177"/>
      <c r="AC1" s="177"/>
      <c r="AD1" s="177"/>
      <c r="AE1" s="177"/>
      <c r="AF1" s="177"/>
      <c r="AG1" s="177"/>
      <c r="AH1" s="177"/>
      <c r="AI1" s="177"/>
      <c r="AJ1" s="177"/>
      <c r="AK1" s="177"/>
      <c r="AL1" s="178"/>
      <c r="AM1" s="14"/>
      <c r="AN1" s="179" t="s">
        <v>0</v>
      </c>
      <c r="AO1" s="180"/>
      <c r="AP1" s="180"/>
      <c r="AQ1" s="180"/>
      <c r="AR1" s="180"/>
      <c r="AS1" s="180"/>
      <c r="AT1" s="180"/>
      <c r="AU1" s="180"/>
      <c r="AV1" s="180"/>
      <c r="AW1" s="180"/>
      <c r="AX1" s="180"/>
      <c r="AY1" s="180"/>
      <c r="AZ1" s="180"/>
      <c r="BA1" s="181"/>
      <c r="BB1" s="14"/>
      <c r="BC1" s="182" t="s">
        <v>1</v>
      </c>
      <c r="BD1" s="183"/>
      <c r="BE1" s="183"/>
      <c r="BF1" s="183"/>
      <c r="BG1" s="183"/>
      <c r="BH1" s="183"/>
      <c r="BI1" s="183"/>
      <c r="BJ1" s="183"/>
      <c r="BK1" s="183"/>
      <c r="BL1" s="183"/>
      <c r="BM1" s="183"/>
      <c r="BN1" s="183"/>
      <c r="BO1" s="183"/>
      <c r="BP1" s="171"/>
      <c r="BQ1" s="172"/>
    </row>
    <row r="2" spans="1:69" s="13" customFormat="1" ht="105" customHeight="1" thickBot="1" x14ac:dyDescent="0.3">
      <c r="A2" s="13" t="s">
        <v>338</v>
      </c>
      <c r="B2" s="13" t="s">
        <v>339</v>
      </c>
      <c r="C2" s="13" t="s">
        <v>340</v>
      </c>
      <c r="D2" s="13" t="s">
        <v>341</v>
      </c>
      <c r="E2" s="13" t="s">
        <v>342</v>
      </c>
      <c r="F2" s="78" t="s">
        <v>2</v>
      </c>
      <c r="G2" s="78" t="s">
        <v>3</v>
      </c>
      <c r="H2" s="13" t="s">
        <v>343</v>
      </c>
      <c r="I2" s="23" t="s">
        <v>4</v>
      </c>
      <c r="J2" s="24" t="s">
        <v>5</v>
      </c>
      <c r="K2" s="24" t="s">
        <v>6</v>
      </c>
      <c r="L2" s="24" t="s">
        <v>7</v>
      </c>
      <c r="M2" s="24" t="s">
        <v>6</v>
      </c>
      <c r="N2" s="24" t="s">
        <v>7</v>
      </c>
      <c r="O2" s="24" t="s">
        <v>6</v>
      </c>
      <c r="P2" s="24" t="s">
        <v>8</v>
      </c>
      <c r="Q2" s="24" t="s">
        <v>9</v>
      </c>
      <c r="R2" s="24" t="s">
        <v>10</v>
      </c>
      <c r="S2" s="24" t="s">
        <v>11</v>
      </c>
      <c r="T2" s="25" t="s">
        <v>12</v>
      </c>
      <c r="U2" s="25" t="s">
        <v>13</v>
      </c>
      <c r="V2" s="25" t="s">
        <v>14</v>
      </c>
      <c r="W2" s="26" t="s">
        <v>15</v>
      </c>
      <c r="Y2" s="27" t="s">
        <v>23</v>
      </c>
      <c r="Z2" s="28" t="s">
        <v>24</v>
      </c>
      <c r="AA2" s="28" t="s">
        <v>25</v>
      </c>
      <c r="AB2" s="28" t="s">
        <v>26</v>
      </c>
      <c r="AC2" s="28" t="s">
        <v>25</v>
      </c>
      <c r="AD2" s="28" t="s">
        <v>26</v>
      </c>
      <c r="AE2" s="28" t="s">
        <v>25</v>
      </c>
      <c r="AF2" s="28" t="s">
        <v>344</v>
      </c>
      <c r="AG2" s="28" t="s">
        <v>28</v>
      </c>
      <c r="AH2" s="28" t="s">
        <v>11</v>
      </c>
      <c r="AI2" s="29" t="s">
        <v>12</v>
      </c>
      <c r="AJ2" s="29" t="s">
        <v>13</v>
      </c>
      <c r="AK2" s="29" t="s">
        <v>14</v>
      </c>
      <c r="AL2" s="30" t="s">
        <v>29</v>
      </c>
      <c r="AN2" s="31" t="s">
        <v>16</v>
      </c>
      <c r="AO2" s="32" t="s">
        <v>17</v>
      </c>
      <c r="AP2" s="32" t="s">
        <v>18</v>
      </c>
      <c r="AQ2" s="32" t="s">
        <v>19</v>
      </c>
      <c r="AR2" s="32" t="s">
        <v>18</v>
      </c>
      <c r="AS2" s="32" t="s">
        <v>19</v>
      </c>
      <c r="AT2" s="32" t="s">
        <v>18</v>
      </c>
      <c r="AU2" s="32" t="s">
        <v>345</v>
      </c>
      <c r="AV2" s="32" t="s">
        <v>21</v>
      </c>
      <c r="AW2" s="32" t="s">
        <v>11</v>
      </c>
      <c r="AX2" s="32" t="s">
        <v>12</v>
      </c>
      <c r="AY2" s="32" t="s">
        <v>13</v>
      </c>
      <c r="AZ2" s="32" t="s">
        <v>14</v>
      </c>
      <c r="BA2" s="33" t="s">
        <v>22</v>
      </c>
      <c r="BC2" s="34" t="s">
        <v>30</v>
      </c>
      <c r="BD2" s="35" t="s">
        <v>31</v>
      </c>
      <c r="BE2" s="35" t="s">
        <v>32</v>
      </c>
      <c r="BF2" s="35" t="s">
        <v>33</v>
      </c>
      <c r="BG2" s="35" t="s">
        <v>32</v>
      </c>
      <c r="BH2" s="35" t="s">
        <v>33</v>
      </c>
      <c r="BI2" s="35" t="s">
        <v>32</v>
      </c>
      <c r="BJ2" s="35" t="s">
        <v>346</v>
      </c>
      <c r="BK2" s="35" t="s">
        <v>35</v>
      </c>
      <c r="BL2" s="35" t="s">
        <v>36</v>
      </c>
      <c r="BM2" s="35" t="s">
        <v>37</v>
      </c>
      <c r="BN2" s="35" t="s">
        <v>38</v>
      </c>
      <c r="BO2" s="36" t="s">
        <v>39</v>
      </c>
      <c r="BP2" s="37" t="s">
        <v>40</v>
      </c>
      <c r="BQ2" s="38" t="s">
        <v>41</v>
      </c>
    </row>
    <row r="3" spans="1:69" ht="30" x14ac:dyDescent="0.25">
      <c r="A3" s="3">
        <v>114877942562</v>
      </c>
      <c r="B3" s="3">
        <v>435970557</v>
      </c>
      <c r="C3" s="3">
        <v>45819.603344907409</v>
      </c>
      <c r="D3" s="3">
        <v>45819.611701388887</v>
      </c>
      <c r="E3" s="3" t="s">
        <v>347</v>
      </c>
      <c r="F3" s="71" t="s">
        <v>275</v>
      </c>
      <c r="G3" s="71" t="s">
        <v>81</v>
      </c>
      <c r="H3" s="3" t="s">
        <v>348</v>
      </c>
      <c r="I3" s="19" t="s">
        <v>44</v>
      </c>
      <c r="J3" s="20">
        <v>100</v>
      </c>
      <c r="K3" s="20">
        <v>12</v>
      </c>
      <c r="L3" s="20">
        <v>50</v>
      </c>
      <c r="M3" s="20">
        <v>12</v>
      </c>
      <c r="N3" s="20"/>
      <c r="O3" s="20"/>
      <c r="P3" s="20"/>
      <c r="Q3" s="21" t="s">
        <v>276</v>
      </c>
      <c r="R3" s="20">
        <v>24</v>
      </c>
      <c r="S3" s="20">
        <v>15</v>
      </c>
      <c r="T3" s="22">
        <v>2807.7000000000003</v>
      </c>
      <c r="U3" s="22">
        <v>15300</v>
      </c>
      <c r="V3" s="22">
        <v>18107.7</v>
      </c>
      <c r="W3" s="20">
        <f>_xlfn.RANK.EQ(V3,V:V,0)</f>
        <v>1</v>
      </c>
      <c r="Y3" s="19" t="s">
        <v>44</v>
      </c>
      <c r="Z3" s="20">
        <v>100</v>
      </c>
      <c r="AA3" s="20">
        <v>4</v>
      </c>
      <c r="AB3" s="20"/>
      <c r="AC3" s="20"/>
      <c r="AD3" s="20"/>
      <c r="AE3" s="20"/>
      <c r="AF3" s="21" t="s">
        <v>277</v>
      </c>
      <c r="AG3" s="20">
        <v>4</v>
      </c>
      <c r="AH3" s="20">
        <v>0</v>
      </c>
      <c r="AI3" s="22">
        <v>0</v>
      </c>
      <c r="AJ3" s="22">
        <v>3400</v>
      </c>
      <c r="AK3" s="22">
        <v>3400</v>
      </c>
      <c r="AL3" s="20">
        <f>_xlfn.RANK.EQ(AK3,AK:AK,0)</f>
        <v>1</v>
      </c>
      <c r="AN3" s="21" t="s">
        <v>46</v>
      </c>
      <c r="AO3" s="21"/>
      <c r="AP3" s="21"/>
      <c r="AQ3" s="21"/>
      <c r="AR3" s="21"/>
      <c r="AS3" s="21"/>
      <c r="AT3" s="21"/>
      <c r="AU3" s="21"/>
      <c r="AV3" s="21">
        <v>0</v>
      </c>
      <c r="AW3" s="21">
        <v>37</v>
      </c>
      <c r="AX3" s="22">
        <v>6925.66</v>
      </c>
      <c r="AY3" s="22">
        <v>0</v>
      </c>
      <c r="AZ3" s="22">
        <v>6925.66</v>
      </c>
      <c r="BA3" s="21">
        <f>_xlfn.RANK.EQ(AZ3,AZ:AZ,0)</f>
        <v>1</v>
      </c>
      <c r="BC3" s="21" t="s">
        <v>47</v>
      </c>
      <c r="BD3" s="21"/>
      <c r="BE3" s="21"/>
      <c r="BF3" s="21"/>
      <c r="BG3" s="21"/>
      <c r="BH3" s="21"/>
      <c r="BI3" s="21"/>
      <c r="BJ3" s="21"/>
      <c r="BK3" s="21">
        <v>0</v>
      </c>
      <c r="BL3" s="21">
        <v>39</v>
      </c>
      <c r="BM3" s="22">
        <v>10766.94</v>
      </c>
      <c r="BN3" s="22">
        <v>10766.94</v>
      </c>
      <c r="BO3" s="21">
        <f>_xlfn.RANK.EQ(BN3,BN:BN,0)</f>
        <v>1</v>
      </c>
      <c r="BP3" s="22">
        <v>39200.300000000003</v>
      </c>
      <c r="BQ3" s="21">
        <f>_xlfn.RANK.EQ(BP3,BP:BP,0)</f>
        <v>1</v>
      </c>
    </row>
    <row r="4" spans="1:69" ht="60" x14ac:dyDescent="0.25">
      <c r="A4" s="3">
        <v>114880978482</v>
      </c>
      <c r="B4" s="3">
        <v>435970567</v>
      </c>
      <c r="C4" s="3">
        <v>45824.625115740739</v>
      </c>
      <c r="D4" s="3">
        <v>45824.626782407409</v>
      </c>
      <c r="E4" s="3" t="s">
        <v>349</v>
      </c>
      <c r="F4" s="71" t="s">
        <v>275</v>
      </c>
      <c r="G4" s="71" t="s">
        <v>91</v>
      </c>
      <c r="H4" s="3" t="s">
        <v>348</v>
      </c>
      <c r="I4" s="15" t="s">
        <v>46</v>
      </c>
      <c r="J4" s="16"/>
      <c r="K4" s="16"/>
      <c r="L4" s="16"/>
      <c r="M4" s="16"/>
      <c r="N4" s="16"/>
      <c r="O4" s="16"/>
      <c r="P4" s="16"/>
      <c r="Q4" s="17"/>
      <c r="R4" s="16">
        <v>0</v>
      </c>
      <c r="S4" s="16">
        <v>39</v>
      </c>
      <c r="T4" s="18">
        <v>10766.94</v>
      </c>
      <c r="U4" s="18">
        <v>0</v>
      </c>
      <c r="V4" s="18">
        <v>10766.94</v>
      </c>
      <c r="W4" s="16">
        <f>_xlfn.RANK.EQ(V4,V:V,0)</f>
        <v>2</v>
      </c>
      <c r="Y4" s="15" t="s">
        <v>46</v>
      </c>
      <c r="Z4" s="16"/>
      <c r="AA4" s="16"/>
      <c r="AB4" s="16"/>
      <c r="AC4" s="16"/>
      <c r="AD4" s="16"/>
      <c r="AE4" s="16"/>
      <c r="AF4" s="17"/>
      <c r="AG4" s="16">
        <v>0</v>
      </c>
      <c r="AH4" s="16">
        <v>2</v>
      </c>
      <c r="AI4" s="18">
        <v>374.36</v>
      </c>
      <c r="AJ4" s="18">
        <v>0</v>
      </c>
      <c r="AK4" s="18">
        <v>374.36</v>
      </c>
      <c r="AL4" s="16">
        <f>_xlfn.RANK.EQ(AK4,AK:AK,0)</f>
        <v>2</v>
      </c>
      <c r="AN4" s="17" t="s">
        <v>46</v>
      </c>
      <c r="AO4" s="17"/>
      <c r="AP4" s="17"/>
      <c r="AQ4" s="17"/>
      <c r="AR4" s="17"/>
      <c r="AS4" s="17"/>
      <c r="AT4" s="17"/>
      <c r="AU4" s="17"/>
      <c r="AV4" s="17">
        <v>0</v>
      </c>
      <c r="AW4" s="17">
        <v>37</v>
      </c>
      <c r="AX4" s="18">
        <v>6925.66</v>
      </c>
      <c r="AY4" s="18">
        <v>0</v>
      </c>
      <c r="AZ4" s="18">
        <v>6925.66</v>
      </c>
      <c r="BA4" s="17">
        <f>_xlfn.RANK.EQ(AZ4,AZ:AZ,0)</f>
        <v>1</v>
      </c>
      <c r="BC4" s="17" t="s">
        <v>47</v>
      </c>
      <c r="BD4" s="17"/>
      <c r="BE4" s="17"/>
      <c r="BF4" s="17"/>
      <c r="BG4" s="17"/>
      <c r="BH4" s="17"/>
      <c r="BI4" s="17"/>
      <c r="BJ4" s="17"/>
      <c r="BK4" s="17">
        <v>0</v>
      </c>
      <c r="BL4" s="17">
        <v>39</v>
      </c>
      <c r="BM4" s="18">
        <v>10766.94</v>
      </c>
      <c r="BN4" s="18">
        <v>10766.94</v>
      </c>
      <c r="BO4" s="17">
        <f>_xlfn.RANK.EQ(BN4,BN:BN,0)</f>
        <v>1</v>
      </c>
      <c r="BP4" s="18">
        <f>BN4+AZ4+AK4+V4</f>
        <v>28833.9</v>
      </c>
      <c r="BQ4" s="17">
        <f>_xlfn.RANK.EQ(BP4,BP:BP,0)</f>
        <v>2</v>
      </c>
    </row>
  </sheetData>
  <sheetProtection algorithmName="SHA-512" hashValue="YKKYYfqNzongNtxMiruHA+F/W5HXKI9yFkvLDZzkT/yPZxIq+SYZYCGxWDLTcTa2P0y3H4NvAqIux40UIOCwkQ==" saltValue="WSsKsdYjZmE2mqwU5+biHg==" spinCount="100000" sheet="1" objects="1" scenarios="1" autoFilter="0"/>
  <autoFilter ref="A2:BQ4"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3828-D080-4243-A8A6-8E9D53C8AA2A}">
  <sheetPr codeName="Sheet31"/>
  <dimension ref="A1:BQ18"/>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35.7109375" style="3" bestFit="1"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0.85546875" style="3" customWidth="1" outlineLevel="1"/>
    <col min="32" max="32" width="52" style="3" customWidth="1" outlineLevel="1"/>
    <col min="33"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65"/>
      <c r="BQ1" s="65"/>
    </row>
    <row r="2" spans="1:69" s="2" customFormat="1" ht="77.25" thickBot="1" x14ac:dyDescent="0.3">
      <c r="A2" s="2" t="s">
        <v>338</v>
      </c>
      <c r="B2" s="2" t="s">
        <v>339</v>
      </c>
      <c r="C2" s="2" t="s">
        <v>340</v>
      </c>
      <c r="D2" s="2" t="s">
        <v>341</v>
      </c>
      <c r="E2" s="2" t="s">
        <v>342</v>
      </c>
      <c r="F2" s="68" t="s">
        <v>2</v>
      </c>
      <c r="G2" s="68" t="s">
        <v>3</v>
      </c>
      <c r="H2" s="2"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114885180030</v>
      </c>
      <c r="B3" s="3">
        <v>435970628</v>
      </c>
      <c r="C3" s="3">
        <v>45831.488981481481</v>
      </c>
      <c r="D3" s="3">
        <v>45831.493819444448</v>
      </c>
      <c r="E3" s="3" t="s">
        <v>508</v>
      </c>
      <c r="F3" s="71" t="s">
        <v>68</v>
      </c>
      <c r="G3" s="71" t="s">
        <v>51</v>
      </c>
      <c r="H3" s="3" t="s">
        <v>348</v>
      </c>
      <c r="I3" s="80" t="s">
        <v>46</v>
      </c>
      <c r="J3" s="81"/>
      <c r="K3" s="81"/>
      <c r="L3" s="81"/>
      <c r="M3" s="81"/>
      <c r="N3" s="81"/>
      <c r="O3" s="81"/>
      <c r="P3" s="81"/>
      <c r="Q3" s="82"/>
      <c r="R3" s="81">
        <v>0</v>
      </c>
      <c r="S3" s="81">
        <v>39</v>
      </c>
      <c r="T3" s="83">
        <v>10766.94</v>
      </c>
      <c r="U3" s="83">
        <v>0</v>
      </c>
      <c r="V3" s="83">
        <v>10766.94</v>
      </c>
      <c r="W3" s="81">
        <f>_xlfn.RANK.EQ(V3,V:V,0)</f>
        <v>12</v>
      </c>
      <c r="Y3" s="80" t="s">
        <v>46</v>
      </c>
      <c r="Z3" s="81"/>
      <c r="AA3" s="81"/>
      <c r="AB3" s="81"/>
      <c r="AC3" s="81"/>
      <c r="AD3" s="81"/>
      <c r="AE3" s="81"/>
      <c r="AF3" s="82"/>
      <c r="AG3" s="81">
        <v>0</v>
      </c>
      <c r="AH3" s="81">
        <v>2</v>
      </c>
      <c r="AI3" s="83">
        <v>374.36</v>
      </c>
      <c r="AJ3" s="83">
        <v>0</v>
      </c>
      <c r="AK3" s="83">
        <v>374.36</v>
      </c>
      <c r="AL3" s="81">
        <f>_xlfn.RANK.EQ(AK3,AK:AK,0)</f>
        <v>13</v>
      </c>
      <c r="AN3" s="80" t="s">
        <v>46</v>
      </c>
      <c r="AO3" s="81"/>
      <c r="AP3" s="81"/>
      <c r="AQ3" s="81"/>
      <c r="AR3" s="81"/>
      <c r="AS3" s="81"/>
      <c r="AT3" s="81"/>
      <c r="AU3" s="82"/>
      <c r="AV3" s="81">
        <v>0</v>
      </c>
      <c r="AW3" s="81">
        <v>37</v>
      </c>
      <c r="AX3" s="83">
        <v>6925.66</v>
      </c>
      <c r="AY3" s="83">
        <v>0</v>
      </c>
      <c r="AZ3" s="83">
        <v>6925.66</v>
      </c>
      <c r="BA3" s="81">
        <f>_xlfn.RANK.EQ(AZ3,AZ:AZ,0)</f>
        <v>3</v>
      </c>
      <c r="BC3" s="82" t="s">
        <v>47</v>
      </c>
      <c r="BD3" s="81"/>
      <c r="BE3" s="81"/>
      <c r="BF3" s="81"/>
      <c r="BG3" s="81"/>
      <c r="BH3" s="81"/>
      <c r="BI3" s="81"/>
      <c r="BJ3" s="82"/>
      <c r="BK3" s="81">
        <v>0</v>
      </c>
      <c r="BL3" s="81">
        <v>39</v>
      </c>
      <c r="BM3" s="83">
        <v>10766.94</v>
      </c>
      <c r="BN3" s="83">
        <v>10766.94</v>
      </c>
      <c r="BO3" s="81">
        <f>_xlfn.RANK.EQ(BN3,BN:BN,0)</f>
        <v>2</v>
      </c>
      <c r="BP3" s="72">
        <v>28833.9</v>
      </c>
      <c r="BQ3" s="71">
        <f>_xlfn.RANK.EQ(BP3,BP:BP,0)</f>
        <v>12</v>
      </c>
    </row>
    <row r="4" spans="1:69" ht="25.5" customHeight="1" x14ac:dyDescent="0.25">
      <c r="A4" s="3">
        <v>114881611512</v>
      </c>
      <c r="B4" s="3">
        <v>435970628</v>
      </c>
      <c r="C4" s="3">
        <v>45825.456747685188</v>
      </c>
      <c r="D4" s="3">
        <v>45825.491481481484</v>
      </c>
      <c r="E4" s="3" t="s">
        <v>509</v>
      </c>
      <c r="F4" s="71" t="s">
        <v>68</v>
      </c>
      <c r="G4" s="71" t="s">
        <v>91</v>
      </c>
      <c r="H4" s="3" t="s">
        <v>348</v>
      </c>
      <c r="I4" s="69" t="s">
        <v>46</v>
      </c>
      <c r="J4" s="70"/>
      <c r="K4" s="70"/>
      <c r="L4" s="70"/>
      <c r="M4" s="70"/>
      <c r="N4" s="70"/>
      <c r="O4" s="70"/>
      <c r="P4" s="70"/>
      <c r="Q4" s="71"/>
      <c r="R4" s="70">
        <v>0</v>
      </c>
      <c r="S4" s="70">
        <v>39</v>
      </c>
      <c r="T4" s="72">
        <v>10766.94</v>
      </c>
      <c r="U4" s="72">
        <v>0</v>
      </c>
      <c r="V4" s="72">
        <v>10766.94</v>
      </c>
      <c r="W4" s="70">
        <f t="shared" ref="W4:W18" si="0">_xlfn.RANK.EQ(V4,V:V,0)</f>
        <v>12</v>
      </c>
      <c r="Y4" s="69" t="s">
        <v>44</v>
      </c>
      <c r="Z4" s="70">
        <v>100</v>
      </c>
      <c r="AA4" s="70">
        <v>3</v>
      </c>
      <c r="AB4" s="70"/>
      <c r="AC4" s="70"/>
      <c r="AD4" s="70"/>
      <c r="AE4" s="70"/>
      <c r="AF4" s="71"/>
      <c r="AG4" s="70">
        <v>3</v>
      </c>
      <c r="AH4" s="70">
        <v>0</v>
      </c>
      <c r="AI4" s="72">
        <v>0</v>
      </c>
      <c r="AJ4" s="72">
        <v>2550</v>
      </c>
      <c r="AK4" s="72">
        <v>2550</v>
      </c>
      <c r="AL4" s="70">
        <f t="shared" ref="AL4:AL18" si="1">_xlfn.RANK.EQ(AK4,AK:AK,0)</f>
        <v>5</v>
      </c>
      <c r="AN4" s="69" t="s">
        <v>46</v>
      </c>
      <c r="AO4" s="70"/>
      <c r="AP4" s="70"/>
      <c r="AQ4" s="70"/>
      <c r="AR4" s="70"/>
      <c r="AS4" s="70"/>
      <c r="AT4" s="70"/>
      <c r="AU4" s="71"/>
      <c r="AV4" s="70">
        <v>0</v>
      </c>
      <c r="AW4" s="70">
        <v>37</v>
      </c>
      <c r="AX4" s="72">
        <v>6925.66</v>
      </c>
      <c r="AY4" s="72">
        <v>0</v>
      </c>
      <c r="AZ4" s="72">
        <v>6925.66</v>
      </c>
      <c r="BA4" s="70">
        <f t="shared" ref="BA4:BA18" si="2">_xlfn.RANK.EQ(AZ4,AZ:AZ,0)</f>
        <v>3</v>
      </c>
      <c r="BC4" s="71" t="s">
        <v>47</v>
      </c>
      <c r="BD4" s="70"/>
      <c r="BE4" s="70"/>
      <c r="BF4" s="70"/>
      <c r="BG4" s="70"/>
      <c r="BH4" s="70"/>
      <c r="BI4" s="70"/>
      <c r="BJ4" s="71"/>
      <c r="BK4" s="70">
        <v>0</v>
      </c>
      <c r="BL4" s="70">
        <v>39</v>
      </c>
      <c r="BM4" s="72">
        <v>10766.94</v>
      </c>
      <c r="BN4" s="72">
        <v>10766.94</v>
      </c>
      <c r="BO4" s="70">
        <f t="shared" ref="BO4:BO18" si="3">_xlfn.RANK.EQ(BN4,BN:BN,0)</f>
        <v>2</v>
      </c>
      <c r="BP4" s="72">
        <v>31009.54</v>
      </c>
      <c r="BQ4" s="71">
        <f t="shared" ref="BQ4:BQ18" si="4">_xlfn.RANK.EQ(BP4,BP:BP,0)</f>
        <v>11</v>
      </c>
    </row>
    <row r="5" spans="1:69" ht="30" x14ac:dyDescent="0.25">
      <c r="A5" s="3">
        <v>114881766290</v>
      </c>
      <c r="B5" s="3">
        <v>435970628</v>
      </c>
      <c r="C5" s="3">
        <v>45825.618993055556</v>
      </c>
      <c r="D5" s="3">
        <v>45825.725914351853</v>
      </c>
      <c r="E5" s="3" t="s">
        <v>510</v>
      </c>
      <c r="F5" s="71" t="s">
        <v>68</v>
      </c>
      <c r="G5" s="71" t="s">
        <v>49</v>
      </c>
      <c r="H5" s="3" t="s">
        <v>348</v>
      </c>
      <c r="I5" s="69" t="s">
        <v>44</v>
      </c>
      <c r="J5" s="70">
        <v>100</v>
      </c>
      <c r="K5" s="70">
        <v>16</v>
      </c>
      <c r="L5" s="70"/>
      <c r="M5" s="70"/>
      <c r="N5" s="70"/>
      <c r="O5" s="70"/>
      <c r="P5" s="70"/>
      <c r="Q5" s="71" t="s">
        <v>101</v>
      </c>
      <c r="R5" s="70">
        <v>16</v>
      </c>
      <c r="S5" s="70">
        <v>23</v>
      </c>
      <c r="T5" s="72">
        <v>4305.1400000000003</v>
      </c>
      <c r="U5" s="72">
        <v>13600</v>
      </c>
      <c r="V5" s="72">
        <v>17905.14</v>
      </c>
      <c r="W5" s="70">
        <f t="shared" si="0"/>
        <v>7</v>
      </c>
      <c r="Y5" s="69" t="s">
        <v>44</v>
      </c>
      <c r="Z5" s="70">
        <v>100</v>
      </c>
      <c r="AA5" s="70">
        <v>3</v>
      </c>
      <c r="AB5" s="70"/>
      <c r="AC5" s="70"/>
      <c r="AD5" s="70"/>
      <c r="AE5" s="70"/>
      <c r="AF5" s="71" t="s">
        <v>102</v>
      </c>
      <c r="AG5" s="70">
        <v>3</v>
      </c>
      <c r="AH5" s="70">
        <v>0</v>
      </c>
      <c r="AI5" s="72">
        <v>0</v>
      </c>
      <c r="AJ5" s="72">
        <v>2550</v>
      </c>
      <c r="AK5" s="72">
        <v>2550</v>
      </c>
      <c r="AL5" s="70">
        <f t="shared" si="1"/>
        <v>5</v>
      </c>
      <c r="AN5" s="69" t="s">
        <v>46</v>
      </c>
      <c r="AO5" s="70"/>
      <c r="AP5" s="70"/>
      <c r="AQ5" s="70"/>
      <c r="AR5" s="70"/>
      <c r="AS5" s="70"/>
      <c r="AT5" s="70"/>
      <c r="AU5" s="71"/>
      <c r="AV5" s="70">
        <v>0</v>
      </c>
      <c r="AW5" s="70">
        <v>37</v>
      </c>
      <c r="AX5" s="72">
        <v>6925.66</v>
      </c>
      <c r="AY5" s="72">
        <v>0</v>
      </c>
      <c r="AZ5" s="72">
        <v>6925.66</v>
      </c>
      <c r="BA5" s="70">
        <f t="shared" si="2"/>
        <v>3</v>
      </c>
      <c r="BC5" s="71" t="s">
        <v>47</v>
      </c>
      <c r="BD5" s="70"/>
      <c r="BE5" s="70"/>
      <c r="BF5" s="70"/>
      <c r="BG5" s="70"/>
      <c r="BH5" s="70"/>
      <c r="BI5" s="70"/>
      <c r="BJ5" s="71"/>
      <c r="BK5" s="70">
        <v>0</v>
      </c>
      <c r="BL5" s="70">
        <v>39</v>
      </c>
      <c r="BM5" s="72">
        <v>10766.94</v>
      </c>
      <c r="BN5" s="72">
        <v>10766.94</v>
      </c>
      <c r="BO5" s="70">
        <f t="shared" si="3"/>
        <v>2</v>
      </c>
      <c r="BP5" s="72">
        <v>38147.74</v>
      </c>
      <c r="BQ5" s="71">
        <f t="shared" si="4"/>
        <v>7</v>
      </c>
    </row>
    <row r="6" spans="1:69" ht="30" x14ac:dyDescent="0.25">
      <c r="A6" s="3">
        <v>114881644914</v>
      </c>
      <c r="B6" s="3">
        <v>435970628</v>
      </c>
      <c r="C6" s="3">
        <v>45825.504293981481</v>
      </c>
      <c r="D6" s="3">
        <v>45825.519918981481</v>
      </c>
      <c r="E6" s="3" t="s">
        <v>511</v>
      </c>
      <c r="F6" s="71" t="s">
        <v>68</v>
      </c>
      <c r="G6" s="71" t="s">
        <v>49</v>
      </c>
      <c r="H6" s="3" t="s">
        <v>348</v>
      </c>
      <c r="I6" s="69" t="s">
        <v>44</v>
      </c>
      <c r="J6" s="70">
        <v>100</v>
      </c>
      <c r="K6" s="70">
        <v>16</v>
      </c>
      <c r="L6" s="70"/>
      <c r="M6" s="70"/>
      <c r="N6" s="70"/>
      <c r="O6" s="70"/>
      <c r="P6" s="70"/>
      <c r="Q6" s="71" t="s">
        <v>103</v>
      </c>
      <c r="R6" s="70">
        <v>16</v>
      </c>
      <c r="S6" s="70">
        <v>23</v>
      </c>
      <c r="T6" s="72">
        <v>4305.1400000000003</v>
      </c>
      <c r="U6" s="72">
        <v>13600</v>
      </c>
      <c r="V6" s="72">
        <v>17905.14</v>
      </c>
      <c r="W6" s="70">
        <f t="shared" si="0"/>
        <v>7</v>
      </c>
      <c r="Y6" s="69" t="s">
        <v>44</v>
      </c>
      <c r="Z6" s="70">
        <v>100</v>
      </c>
      <c r="AA6" s="70">
        <v>3</v>
      </c>
      <c r="AB6" s="70"/>
      <c r="AC6" s="70"/>
      <c r="AD6" s="70"/>
      <c r="AE6" s="70"/>
      <c r="AF6" s="71" t="s">
        <v>104</v>
      </c>
      <c r="AG6" s="70">
        <v>3</v>
      </c>
      <c r="AH6" s="70">
        <v>0</v>
      </c>
      <c r="AI6" s="72">
        <v>0</v>
      </c>
      <c r="AJ6" s="72">
        <v>2550</v>
      </c>
      <c r="AK6" s="72">
        <v>2550</v>
      </c>
      <c r="AL6" s="70">
        <f t="shared" si="1"/>
        <v>5</v>
      </c>
      <c r="AN6" s="69" t="s">
        <v>46</v>
      </c>
      <c r="AO6" s="70"/>
      <c r="AP6" s="70"/>
      <c r="AQ6" s="70"/>
      <c r="AR6" s="70"/>
      <c r="AS6" s="70"/>
      <c r="AT6" s="70"/>
      <c r="AU6" s="71"/>
      <c r="AV6" s="70">
        <v>0</v>
      </c>
      <c r="AW6" s="70">
        <v>37</v>
      </c>
      <c r="AX6" s="72">
        <v>6925.66</v>
      </c>
      <c r="AY6" s="72">
        <v>0</v>
      </c>
      <c r="AZ6" s="72">
        <v>6925.66</v>
      </c>
      <c r="BA6" s="70">
        <f t="shared" si="2"/>
        <v>3</v>
      </c>
      <c r="BC6" s="71" t="s">
        <v>47</v>
      </c>
      <c r="BD6" s="70"/>
      <c r="BE6" s="70"/>
      <c r="BF6" s="70"/>
      <c r="BG6" s="70"/>
      <c r="BH6" s="70"/>
      <c r="BI6" s="70"/>
      <c r="BJ6" s="71"/>
      <c r="BK6" s="70">
        <v>0</v>
      </c>
      <c r="BL6" s="70">
        <v>39</v>
      </c>
      <c r="BM6" s="72">
        <v>10766.94</v>
      </c>
      <c r="BN6" s="72">
        <v>10766.94</v>
      </c>
      <c r="BO6" s="70">
        <f t="shared" si="3"/>
        <v>2</v>
      </c>
      <c r="BP6" s="72">
        <v>38147.74</v>
      </c>
      <c r="BQ6" s="71">
        <f t="shared" si="4"/>
        <v>7</v>
      </c>
    </row>
    <row r="7" spans="1:69" ht="30" x14ac:dyDescent="0.25">
      <c r="A7" s="3">
        <v>114881601155</v>
      </c>
      <c r="B7" s="3">
        <v>435970628</v>
      </c>
      <c r="C7" s="3">
        <v>45825.439837962964</v>
      </c>
      <c r="D7" s="3">
        <v>45825.466770833336</v>
      </c>
      <c r="E7" s="3" t="s">
        <v>512</v>
      </c>
      <c r="F7" s="71" t="s">
        <v>68</v>
      </c>
      <c r="G7" s="71" t="s">
        <v>61</v>
      </c>
      <c r="H7" s="3" t="s">
        <v>348</v>
      </c>
      <c r="I7" s="69" t="s">
        <v>44</v>
      </c>
      <c r="J7" s="70">
        <v>100</v>
      </c>
      <c r="K7" s="70">
        <v>20</v>
      </c>
      <c r="L7" s="70"/>
      <c r="M7" s="70"/>
      <c r="N7" s="70"/>
      <c r="O7" s="70"/>
      <c r="P7" s="70"/>
      <c r="Q7" s="71" t="s">
        <v>115</v>
      </c>
      <c r="R7" s="70">
        <v>20</v>
      </c>
      <c r="S7" s="70">
        <v>19</v>
      </c>
      <c r="T7" s="72">
        <v>3556.42</v>
      </c>
      <c r="U7" s="72">
        <v>17000</v>
      </c>
      <c r="V7" s="72">
        <v>20556.419999999998</v>
      </c>
      <c r="W7" s="70">
        <f t="shared" si="0"/>
        <v>3</v>
      </c>
      <c r="Y7" s="69" t="s">
        <v>44</v>
      </c>
      <c r="Z7" s="70">
        <v>100</v>
      </c>
      <c r="AA7" s="70">
        <v>4</v>
      </c>
      <c r="AB7" s="70"/>
      <c r="AC7" s="70"/>
      <c r="AD7" s="70"/>
      <c r="AE7" s="70"/>
      <c r="AF7" s="71" t="s">
        <v>116</v>
      </c>
      <c r="AG7" s="70">
        <v>4</v>
      </c>
      <c r="AH7" s="70">
        <v>0</v>
      </c>
      <c r="AI7" s="72">
        <v>0</v>
      </c>
      <c r="AJ7" s="72">
        <v>3400</v>
      </c>
      <c r="AK7" s="72">
        <v>3400</v>
      </c>
      <c r="AL7" s="70">
        <f t="shared" si="1"/>
        <v>2</v>
      </c>
      <c r="AN7" s="69" t="s">
        <v>46</v>
      </c>
      <c r="AO7" s="70"/>
      <c r="AP7" s="70"/>
      <c r="AQ7" s="70"/>
      <c r="AR7" s="70"/>
      <c r="AS7" s="70"/>
      <c r="AT7" s="70"/>
      <c r="AU7" s="71"/>
      <c r="AV7" s="70">
        <v>0</v>
      </c>
      <c r="AW7" s="70">
        <v>37</v>
      </c>
      <c r="AX7" s="72">
        <v>6925.66</v>
      </c>
      <c r="AY7" s="72">
        <v>0</v>
      </c>
      <c r="AZ7" s="72">
        <v>6925.66</v>
      </c>
      <c r="BA7" s="70">
        <f t="shared" si="2"/>
        <v>3</v>
      </c>
      <c r="BC7" s="71" t="s">
        <v>47</v>
      </c>
      <c r="BD7" s="70"/>
      <c r="BE7" s="70"/>
      <c r="BF7" s="70"/>
      <c r="BG7" s="70"/>
      <c r="BH7" s="70"/>
      <c r="BI7" s="70"/>
      <c r="BJ7" s="71"/>
      <c r="BK7" s="70">
        <v>0</v>
      </c>
      <c r="BL7" s="70">
        <v>39</v>
      </c>
      <c r="BM7" s="72">
        <v>10766.94</v>
      </c>
      <c r="BN7" s="72">
        <v>10766.94</v>
      </c>
      <c r="BO7" s="70">
        <f t="shared" si="3"/>
        <v>2</v>
      </c>
      <c r="BP7" s="72">
        <v>41649.019999999997</v>
      </c>
      <c r="BQ7" s="71">
        <f t="shared" si="4"/>
        <v>4</v>
      </c>
    </row>
    <row r="8" spans="1:69" ht="45" x14ac:dyDescent="0.25">
      <c r="A8" s="3">
        <v>114880987032</v>
      </c>
      <c r="B8" s="3">
        <v>435970567</v>
      </c>
      <c r="C8" s="3">
        <v>45824.633217592593</v>
      </c>
      <c r="D8" s="3">
        <v>45824.636666666665</v>
      </c>
      <c r="E8" s="3" t="s">
        <v>513</v>
      </c>
      <c r="F8" s="71" t="s">
        <v>68</v>
      </c>
      <c r="G8" s="71" t="s">
        <v>91</v>
      </c>
      <c r="H8" s="3" t="s">
        <v>348</v>
      </c>
      <c r="I8" s="69" t="s">
        <v>46</v>
      </c>
      <c r="J8" s="70"/>
      <c r="K8" s="70"/>
      <c r="L8" s="70"/>
      <c r="M8" s="70"/>
      <c r="N8" s="70"/>
      <c r="O8" s="70"/>
      <c r="P8" s="70"/>
      <c r="Q8" s="71"/>
      <c r="R8" s="70">
        <v>0</v>
      </c>
      <c r="S8" s="70">
        <v>39</v>
      </c>
      <c r="T8" s="72">
        <v>10766.94</v>
      </c>
      <c r="U8" s="72">
        <v>0</v>
      </c>
      <c r="V8" s="72">
        <v>10766.94</v>
      </c>
      <c r="W8" s="70">
        <f t="shared" si="0"/>
        <v>12</v>
      </c>
      <c r="Y8" s="69" t="s">
        <v>46</v>
      </c>
      <c r="Z8" s="70"/>
      <c r="AA8" s="70"/>
      <c r="AB8" s="70"/>
      <c r="AC8" s="70"/>
      <c r="AD8" s="70"/>
      <c r="AE8" s="70"/>
      <c r="AF8" s="71"/>
      <c r="AG8" s="70">
        <v>0</v>
      </c>
      <c r="AH8" s="70">
        <v>2</v>
      </c>
      <c r="AI8" s="72">
        <v>374.36</v>
      </c>
      <c r="AJ8" s="72">
        <v>0</v>
      </c>
      <c r="AK8" s="72">
        <v>374.36</v>
      </c>
      <c r="AL8" s="70">
        <f t="shared" si="1"/>
        <v>13</v>
      </c>
      <c r="AN8" s="69" t="s">
        <v>46</v>
      </c>
      <c r="AO8" s="70"/>
      <c r="AP8" s="70"/>
      <c r="AQ8" s="70"/>
      <c r="AR8" s="70"/>
      <c r="AS8" s="70"/>
      <c r="AT8" s="70"/>
      <c r="AU8" s="71"/>
      <c r="AV8" s="70">
        <v>0</v>
      </c>
      <c r="AW8" s="70">
        <v>37</v>
      </c>
      <c r="AX8" s="72">
        <v>6925.66</v>
      </c>
      <c r="AY8" s="72">
        <v>0</v>
      </c>
      <c r="AZ8" s="72">
        <v>6925.66</v>
      </c>
      <c r="BA8" s="70">
        <f t="shared" si="2"/>
        <v>3</v>
      </c>
      <c r="BC8" s="71" t="s">
        <v>47</v>
      </c>
      <c r="BD8" s="70"/>
      <c r="BE8" s="70"/>
      <c r="BF8" s="70"/>
      <c r="BG8" s="70"/>
      <c r="BH8" s="70"/>
      <c r="BI8" s="70"/>
      <c r="BJ8" s="71"/>
      <c r="BK8" s="70">
        <v>0</v>
      </c>
      <c r="BL8" s="70">
        <v>39</v>
      </c>
      <c r="BM8" s="72">
        <v>10766.94</v>
      </c>
      <c r="BN8" s="72">
        <v>10766.94</v>
      </c>
      <c r="BO8" s="70">
        <f t="shared" si="3"/>
        <v>2</v>
      </c>
      <c r="BP8" s="72">
        <v>28833.9</v>
      </c>
      <c r="BQ8" s="71">
        <f t="shared" si="4"/>
        <v>12</v>
      </c>
    </row>
    <row r="9" spans="1:69" ht="30" x14ac:dyDescent="0.25">
      <c r="A9" s="3">
        <v>114885185883</v>
      </c>
      <c r="B9" s="3">
        <v>435970628</v>
      </c>
      <c r="C9" s="3">
        <v>45831.498402777775</v>
      </c>
      <c r="D9" s="3">
        <v>45831.50917824074</v>
      </c>
      <c r="E9" s="3" t="s">
        <v>447</v>
      </c>
      <c r="F9" s="71" t="s">
        <v>68</v>
      </c>
      <c r="G9" s="71" t="s">
        <v>51</v>
      </c>
      <c r="H9" s="3" t="s">
        <v>348</v>
      </c>
      <c r="I9" s="69" t="s">
        <v>44</v>
      </c>
      <c r="J9" s="70">
        <v>100</v>
      </c>
      <c r="K9" s="70">
        <v>12</v>
      </c>
      <c r="L9" s="70"/>
      <c r="M9" s="70"/>
      <c r="N9" s="70"/>
      <c r="O9" s="70"/>
      <c r="P9" s="70"/>
      <c r="Q9" s="71"/>
      <c r="R9" s="70">
        <v>12</v>
      </c>
      <c r="S9" s="70">
        <v>27</v>
      </c>
      <c r="T9" s="72">
        <v>5053.8600000000006</v>
      </c>
      <c r="U9" s="72">
        <v>10200</v>
      </c>
      <c r="V9" s="72">
        <v>15253.86</v>
      </c>
      <c r="W9" s="70">
        <f t="shared" si="0"/>
        <v>10</v>
      </c>
      <c r="Y9" s="69" t="s">
        <v>44</v>
      </c>
      <c r="Z9" s="70">
        <v>100</v>
      </c>
      <c r="AA9" s="70">
        <v>3</v>
      </c>
      <c r="AB9" s="70">
        <v>50</v>
      </c>
      <c r="AC9" s="70">
        <v>1</v>
      </c>
      <c r="AD9" s="70"/>
      <c r="AE9" s="70"/>
      <c r="AF9" s="71"/>
      <c r="AG9" s="70">
        <v>4</v>
      </c>
      <c r="AH9" s="70">
        <v>0</v>
      </c>
      <c r="AI9" s="72">
        <v>0</v>
      </c>
      <c r="AJ9" s="72">
        <v>2975</v>
      </c>
      <c r="AK9" s="72">
        <v>2975</v>
      </c>
      <c r="AL9" s="70">
        <f t="shared" si="1"/>
        <v>4</v>
      </c>
      <c r="AN9" s="69" t="s">
        <v>46</v>
      </c>
      <c r="AO9" s="70"/>
      <c r="AP9" s="70"/>
      <c r="AQ9" s="70"/>
      <c r="AR9" s="70"/>
      <c r="AS9" s="70"/>
      <c r="AT9" s="70"/>
      <c r="AU9" s="71"/>
      <c r="AV9" s="70">
        <v>0</v>
      </c>
      <c r="AW9" s="70">
        <v>37</v>
      </c>
      <c r="AX9" s="72">
        <v>6925.66</v>
      </c>
      <c r="AY9" s="72">
        <v>0</v>
      </c>
      <c r="AZ9" s="72">
        <v>6925.66</v>
      </c>
      <c r="BA9" s="70">
        <f t="shared" si="2"/>
        <v>3</v>
      </c>
      <c r="BC9" s="71" t="s">
        <v>47</v>
      </c>
      <c r="BD9" s="70"/>
      <c r="BE9" s="70"/>
      <c r="BF9" s="70"/>
      <c r="BG9" s="70"/>
      <c r="BH9" s="70"/>
      <c r="BI9" s="70"/>
      <c r="BJ9" s="71"/>
      <c r="BK9" s="70">
        <v>0</v>
      </c>
      <c r="BL9" s="70">
        <v>39</v>
      </c>
      <c r="BM9" s="72">
        <v>10766.94</v>
      </c>
      <c r="BN9" s="72">
        <v>10766.94</v>
      </c>
      <c r="BO9" s="70">
        <f t="shared" si="3"/>
        <v>2</v>
      </c>
      <c r="BP9" s="72">
        <v>35921.46</v>
      </c>
      <c r="BQ9" s="71">
        <f t="shared" si="4"/>
        <v>10</v>
      </c>
    </row>
    <row r="10" spans="1:69" ht="30" x14ac:dyDescent="0.25">
      <c r="A10" s="3">
        <v>114889844573</v>
      </c>
      <c r="B10" s="3">
        <v>435970628</v>
      </c>
      <c r="C10" s="3">
        <v>45838.741099537037</v>
      </c>
      <c r="D10" s="3">
        <v>45838.745740740742</v>
      </c>
      <c r="E10" s="3" t="s">
        <v>514</v>
      </c>
      <c r="F10" s="71" t="s">
        <v>68</v>
      </c>
      <c r="G10" s="71" t="s">
        <v>61</v>
      </c>
      <c r="H10" s="3" t="s">
        <v>348</v>
      </c>
      <c r="I10" s="69" t="s">
        <v>44</v>
      </c>
      <c r="J10" s="70">
        <v>100</v>
      </c>
      <c r="K10" s="70">
        <v>6</v>
      </c>
      <c r="L10" s="70">
        <v>50</v>
      </c>
      <c r="M10" s="70">
        <v>33</v>
      </c>
      <c r="N10" s="70"/>
      <c r="O10" s="70"/>
      <c r="P10" s="70"/>
      <c r="Q10" s="71" t="s">
        <v>224</v>
      </c>
      <c r="R10" s="70">
        <v>39</v>
      </c>
      <c r="S10" s="70">
        <v>0</v>
      </c>
      <c r="T10" s="72">
        <v>0</v>
      </c>
      <c r="U10" s="72">
        <v>19125</v>
      </c>
      <c r="V10" s="72">
        <v>19125</v>
      </c>
      <c r="W10" s="70">
        <f t="shared" si="0"/>
        <v>6</v>
      </c>
      <c r="Y10" s="69" t="s">
        <v>44</v>
      </c>
      <c r="Z10" s="70">
        <v>100</v>
      </c>
      <c r="AA10" s="70">
        <v>4</v>
      </c>
      <c r="AB10" s="70"/>
      <c r="AC10" s="70"/>
      <c r="AD10" s="70"/>
      <c r="AE10" s="70"/>
      <c r="AF10" s="71" t="s">
        <v>224</v>
      </c>
      <c r="AG10" s="70">
        <v>4</v>
      </c>
      <c r="AH10" s="70">
        <v>0</v>
      </c>
      <c r="AI10" s="72">
        <v>0</v>
      </c>
      <c r="AJ10" s="72">
        <v>3400</v>
      </c>
      <c r="AK10" s="72">
        <v>3400</v>
      </c>
      <c r="AL10" s="70">
        <f t="shared" si="1"/>
        <v>2</v>
      </c>
      <c r="AN10" s="69" t="s">
        <v>46</v>
      </c>
      <c r="AO10" s="70"/>
      <c r="AP10" s="70"/>
      <c r="AQ10" s="70"/>
      <c r="AR10" s="70"/>
      <c r="AS10" s="70"/>
      <c r="AT10" s="70"/>
      <c r="AU10" s="71"/>
      <c r="AV10" s="70">
        <v>0</v>
      </c>
      <c r="AW10" s="70">
        <v>37</v>
      </c>
      <c r="AX10" s="72">
        <v>6925.66</v>
      </c>
      <c r="AY10" s="72">
        <v>0</v>
      </c>
      <c r="AZ10" s="72">
        <v>6925.66</v>
      </c>
      <c r="BA10" s="70">
        <f t="shared" si="2"/>
        <v>3</v>
      </c>
      <c r="BC10" s="71" t="s">
        <v>47</v>
      </c>
      <c r="BD10" s="70"/>
      <c r="BE10" s="70"/>
      <c r="BF10" s="70"/>
      <c r="BG10" s="70"/>
      <c r="BH10" s="70"/>
      <c r="BI10" s="70"/>
      <c r="BJ10" s="71"/>
      <c r="BK10" s="70">
        <v>0</v>
      </c>
      <c r="BL10" s="70">
        <v>39</v>
      </c>
      <c r="BM10" s="72">
        <v>10766.94</v>
      </c>
      <c r="BN10" s="72">
        <v>10766.94</v>
      </c>
      <c r="BO10" s="70">
        <f t="shared" si="3"/>
        <v>2</v>
      </c>
      <c r="BP10" s="72">
        <v>40217.599999999999</v>
      </c>
      <c r="BQ10" s="71">
        <f t="shared" si="4"/>
        <v>5</v>
      </c>
    </row>
    <row r="11" spans="1:69" ht="45" x14ac:dyDescent="0.25">
      <c r="A11" s="3">
        <v>114886053796</v>
      </c>
      <c r="B11" s="3">
        <v>435970628</v>
      </c>
      <c r="C11" s="3">
        <v>45832.588935185187</v>
      </c>
      <c r="D11" s="3">
        <v>45832.59957175926</v>
      </c>
      <c r="E11" s="3" t="s">
        <v>515</v>
      </c>
      <c r="F11" s="71" t="s">
        <v>68</v>
      </c>
      <c r="G11" s="71" t="s">
        <v>61</v>
      </c>
      <c r="H11" s="3" t="s">
        <v>348</v>
      </c>
      <c r="I11" s="69" t="s">
        <v>30</v>
      </c>
      <c r="J11" s="70">
        <v>100</v>
      </c>
      <c r="K11" s="70">
        <v>14</v>
      </c>
      <c r="L11" s="70">
        <v>50</v>
      </c>
      <c r="M11" s="70">
        <v>12</v>
      </c>
      <c r="N11" s="70"/>
      <c r="O11" s="70"/>
      <c r="P11" s="70"/>
      <c r="Q11" s="71"/>
      <c r="R11" s="70">
        <v>26</v>
      </c>
      <c r="S11" s="70">
        <v>13</v>
      </c>
      <c r="T11" s="72">
        <v>2433.34</v>
      </c>
      <c r="U11" s="72">
        <v>17000</v>
      </c>
      <c r="V11" s="72">
        <v>19433.34</v>
      </c>
      <c r="W11" s="70">
        <f t="shared" si="0"/>
        <v>4</v>
      </c>
      <c r="Y11" s="69" t="s">
        <v>30</v>
      </c>
      <c r="Z11" s="70">
        <v>100</v>
      </c>
      <c r="AA11" s="70">
        <v>14</v>
      </c>
      <c r="AB11" s="70">
        <v>50</v>
      </c>
      <c r="AC11" s="70">
        <v>12</v>
      </c>
      <c r="AD11" s="70"/>
      <c r="AE11" s="70"/>
      <c r="AF11" s="71"/>
      <c r="AG11" s="70">
        <v>26</v>
      </c>
      <c r="AH11" s="70">
        <v>0</v>
      </c>
      <c r="AI11" s="72">
        <v>0</v>
      </c>
      <c r="AJ11" s="72">
        <v>17000</v>
      </c>
      <c r="AK11" s="72">
        <v>17000</v>
      </c>
      <c r="AL11" s="70">
        <f t="shared" si="1"/>
        <v>1</v>
      </c>
      <c r="AN11" s="69" t="s">
        <v>50</v>
      </c>
      <c r="AO11" s="70"/>
      <c r="AP11" s="70"/>
      <c r="AQ11" s="70"/>
      <c r="AR11" s="70"/>
      <c r="AS11" s="70"/>
      <c r="AT11" s="70"/>
      <c r="AU11" s="71"/>
      <c r="AV11" s="70">
        <v>0</v>
      </c>
      <c r="AW11" s="70">
        <v>37</v>
      </c>
      <c r="AX11" s="72">
        <v>6925.66</v>
      </c>
      <c r="AY11" s="72">
        <v>0</v>
      </c>
      <c r="AZ11" s="72">
        <v>6925.66</v>
      </c>
      <c r="BA11" s="70">
        <f t="shared" si="2"/>
        <v>3</v>
      </c>
      <c r="BC11" s="71" t="s">
        <v>84</v>
      </c>
      <c r="BD11" s="70">
        <v>100</v>
      </c>
      <c r="BE11" s="70">
        <v>14</v>
      </c>
      <c r="BF11" s="70">
        <v>50</v>
      </c>
      <c r="BG11" s="70">
        <v>12</v>
      </c>
      <c r="BH11" s="70"/>
      <c r="BI11" s="70"/>
      <c r="BJ11" s="71" t="s">
        <v>228</v>
      </c>
      <c r="BK11" s="70">
        <v>26</v>
      </c>
      <c r="BL11" s="70">
        <v>13</v>
      </c>
      <c r="BM11" s="72">
        <v>2433.34</v>
      </c>
      <c r="BN11" s="72">
        <v>19433.34</v>
      </c>
      <c r="BO11" s="70">
        <f t="shared" si="3"/>
        <v>1</v>
      </c>
      <c r="BP11" s="72">
        <v>62792.34</v>
      </c>
      <c r="BQ11" s="71">
        <f t="shared" si="4"/>
        <v>1</v>
      </c>
    </row>
    <row r="12" spans="1:69" x14ac:dyDescent="0.25">
      <c r="A12" s="3">
        <v>114881590263</v>
      </c>
      <c r="B12" s="3">
        <v>435970628</v>
      </c>
      <c r="C12" s="3">
        <v>45825.421956018516</v>
      </c>
      <c r="D12" s="3">
        <v>45825.45648148148</v>
      </c>
      <c r="E12" s="3" t="s">
        <v>516</v>
      </c>
      <c r="F12" s="71" t="s">
        <v>68</v>
      </c>
      <c r="G12" s="71" t="s">
        <v>49</v>
      </c>
      <c r="H12" s="3" t="s">
        <v>348</v>
      </c>
      <c r="I12" s="69" t="s">
        <v>44</v>
      </c>
      <c r="J12" s="70">
        <v>100</v>
      </c>
      <c r="K12" s="70">
        <v>6</v>
      </c>
      <c r="L12" s="70">
        <v>50</v>
      </c>
      <c r="M12" s="70">
        <v>12</v>
      </c>
      <c r="N12" s="70"/>
      <c r="O12" s="70"/>
      <c r="P12" s="70"/>
      <c r="Q12" s="71" t="s">
        <v>250</v>
      </c>
      <c r="R12" s="70">
        <v>18</v>
      </c>
      <c r="S12" s="70">
        <v>21</v>
      </c>
      <c r="T12" s="72">
        <v>3930.78</v>
      </c>
      <c r="U12" s="72">
        <v>10200</v>
      </c>
      <c r="V12" s="72">
        <v>14130.78</v>
      </c>
      <c r="W12" s="70">
        <f t="shared" si="0"/>
        <v>11</v>
      </c>
      <c r="Y12" s="69" t="s">
        <v>44</v>
      </c>
      <c r="Z12" s="70">
        <v>100</v>
      </c>
      <c r="AA12" s="70">
        <v>1</v>
      </c>
      <c r="AB12" s="70"/>
      <c r="AC12" s="70"/>
      <c r="AD12" s="70"/>
      <c r="AE12" s="70"/>
      <c r="AF12" s="71" t="s">
        <v>251</v>
      </c>
      <c r="AG12" s="70">
        <v>1</v>
      </c>
      <c r="AH12" s="70">
        <v>0</v>
      </c>
      <c r="AI12" s="72">
        <v>0</v>
      </c>
      <c r="AJ12" s="72">
        <v>850</v>
      </c>
      <c r="AK12" s="72">
        <v>850</v>
      </c>
      <c r="AL12" s="70">
        <f t="shared" si="1"/>
        <v>12</v>
      </c>
      <c r="AN12" s="69" t="s">
        <v>44</v>
      </c>
      <c r="AO12" s="70">
        <v>100</v>
      </c>
      <c r="AP12" s="70">
        <v>6</v>
      </c>
      <c r="AQ12" s="70">
        <v>50</v>
      </c>
      <c r="AR12" s="70">
        <v>12</v>
      </c>
      <c r="AS12" s="70"/>
      <c r="AT12" s="70"/>
      <c r="AU12" s="71" t="s">
        <v>251</v>
      </c>
      <c r="AV12" s="70">
        <v>18</v>
      </c>
      <c r="AW12" s="70">
        <v>19</v>
      </c>
      <c r="AX12" s="72">
        <v>3556.42</v>
      </c>
      <c r="AY12" s="72">
        <v>10200</v>
      </c>
      <c r="AZ12" s="72">
        <v>13756.42</v>
      </c>
      <c r="BA12" s="70">
        <f t="shared" si="2"/>
        <v>2</v>
      </c>
      <c r="BC12" s="71" t="s">
        <v>47</v>
      </c>
      <c r="BD12" s="70"/>
      <c r="BE12" s="70"/>
      <c r="BF12" s="70"/>
      <c r="BG12" s="70"/>
      <c r="BH12" s="70"/>
      <c r="BI12" s="70"/>
      <c r="BJ12" s="71"/>
      <c r="BK12" s="70">
        <v>0</v>
      </c>
      <c r="BL12" s="70">
        <v>39</v>
      </c>
      <c r="BM12" s="72">
        <v>10766.94</v>
      </c>
      <c r="BN12" s="72">
        <v>10766.94</v>
      </c>
      <c r="BO12" s="70">
        <f t="shared" si="3"/>
        <v>2</v>
      </c>
      <c r="BP12" s="72">
        <v>39504.14</v>
      </c>
      <c r="BQ12" s="71">
        <f t="shared" si="4"/>
        <v>6</v>
      </c>
    </row>
    <row r="13" spans="1:69" ht="45" x14ac:dyDescent="0.25">
      <c r="A13" s="3">
        <v>114881652062</v>
      </c>
      <c r="B13" s="3">
        <v>435970628</v>
      </c>
      <c r="C13" s="3">
        <v>45825.514340277776</v>
      </c>
      <c r="D13" s="3">
        <v>45825.523009259261</v>
      </c>
      <c r="E13" s="3" t="s">
        <v>517</v>
      </c>
      <c r="F13" s="71" t="s">
        <v>68</v>
      </c>
      <c r="G13" s="71" t="s">
        <v>49</v>
      </c>
      <c r="H13" s="3" t="s">
        <v>348</v>
      </c>
      <c r="I13" s="69" t="s">
        <v>46</v>
      </c>
      <c r="J13" s="70"/>
      <c r="K13" s="70"/>
      <c r="L13" s="70"/>
      <c r="M13" s="70"/>
      <c r="N13" s="70"/>
      <c r="O13" s="70"/>
      <c r="P13" s="70"/>
      <c r="Q13" s="71"/>
      <c r="R13" s="70">
        <v>0</v>
      </c>
      <c r="S13" s="70">
        <v>39</v>
      </c>
      <c r="T13" s="72">
        <v>10766.94</v>
      </c>
      <c r="U13" s="72">
        <v>0</v>
      </c>
      <c r="V13" s="72">
        <v>10766.94</v>
      </c>
      <c r="W13" s="70">
        <f t="shared" si="0"/>
        <v>12</v>
      </c>
      <c r="Y13" s="69" t="s">
        <v>46</v>
      </c>
      <c r="Z13" s="70"/>
      <c r="AA13" s="70"/>
      <c r="AB13" s="70"/>
      <c r="AC13" s="70"/>
      <c r="AD13" s="70"/>
      <c r="AE13" s="70"/>
      <c r="AF13" s="71"/>
      <c r="AG13" s="70">
        <v>0</v>
      </c>
      <c r="AH13" s="70">
        <v>2</v>
      </c>
      <c r="AI13" s="72">
        <v>374.36</v>
      </c>
      <c r="AJ13" s="72">
        <v>0</v>
      </c>
      <c r="AK13" s="72">
        <v>374.36</v>
      </c>
      <c r="AL13" s="70">
        <f t="shared" si="1"/>
        <v>13</v>
      </c>
      <c r="AN13" s="69" t="s">
        <v>46</v>
      </c>
      <c r="AO13" s="70"/>
      <c r="AP13" s="70"/>
      <c r="AQ13" s="70"/>
      <c r="AR13" s="70"/>
      <c r="AS13" s="70"/>
      <c r="AT13" s="70"/>
      <c r="AU13" s="71"/>
      <c r="AV13" s="70">
        <v>0</v>
      </c>
      <c r="AW13" s="70">
        <v>37</v>
      </c>
      <c r="AX13" s="72">
        <v>6925.66</v>
      </c>
      <c r="AY13" s="72">
        <v>0</v>
      </c>
      <c r="AZ13" s="72">
        <v>6925.66</v>
      </c>
      <c r="BA13" s="70">
        <f t="shared" si="2"/>
        <v>3</v>
      </c>
      <c r="BC13" s="71" t="s">
        <v>47</v>
      </c>
      <c r="BD13" s="70"/>
      <c r="BE13" s="70"/>
      <c r="BF13" s="70"/>
      <c r="BG13" s="70"/>
      <c r="BH13" s="70"/>
      <c r="BI13" s="70"/>
      <c r="BJ13" s="71"/>
      <c r="BK13" s="70">
        <v>0</v>
      </c>
      <c r="BL13" s="70">
        <v>39</v>
      </c>
      <c r="BM13" s="72">
        <v>10766.94</v>
      </c>
      <c r="BN13" s="72">
        <v>10766.94</v>
      </c>
      <c r="BO13" s="70">
        <f t="shared" si="3"/>
        <v>2</v>
      </c>
      <c r="BP13" s="72">
        <v>28833.9</v>
      </c>
      <c r="BQ13" s="71">
        <f t="shared" si="4"/>
        <v>12</v>
      </c>
    </row>
    <row r="14" spans="1:69" ht="45" x14ac:dyDescent="0.25">
      <c r="A14" s="3">
        <v>114881569043</v>
      </c>
      <c r="B14" s="3">
        <v>435970567</v>
      </c>
      <c r="C14" s="3">
        <v>45825.389675925922</v>
      </c>
      <c r="D14" s="3">
        <v>45825.39166666667</v>
      </c>
      <c r="E14" s="3" t="s">
        <v>518</v>
      </c>
      <c r="F14" s="71" t="s">
        <v>68</v>
      </c>
      <c r="G14" s="71" t="s">
        <v>91</v>
      </c>
      <c r="H14" s="3" t="s">
        <v>348</v>
      </c>
      <c r="I14" s="69" t="s">
        <v>46</v>
      </c>
      <c r="J14" s="70"/>
      <c r="K14" s="70"/>
      <c r="L14" s="70"/>
      <c r="M14" s="70"/>
      <c r="N14" s="70"/>
      <c r="O14" s="70"/>
      <c r="P14" s="70"/>
      <c r="Q14" s="71"/>
      <c r="R14" s="70">
        <v>0</v>
      </c>
      <c r="S14" s="70">
        <v>39</v>
      </c>
      <c r="T14" s="72">
        <v>10766.94</v>
      </c>
      <c r="U14" s="72">
        <v>0</v>
      </c>
      <c r="V14" s="72">
        <v>10766.94</v>
      </c>
      <c r="W14" s="70">
        <f t="shared" si="0"/>
        <v>12</v>
      </c>
      <c r="Y14" s="69" t="s">
        <v>46</v>
      </c>
      <c r="Z14" s="70"/>
      <c r="AA14" s="70"/>
      <c r="AB14" s="70"/>
      <c r="AC14" s="70"/>
      <c r="AD14" s="70"/>
      <c r="AE14" s="70"/>
      <c r="AF14" s="71"/>
      <c r="AG14" s="70">
        <v>0</v>
      </c>
      <c r="AH14" s="70">
        <v>2</v>
      </c>
      <c r="AI14" s="72">
        <v>374.36</v>
      </c>
      <c r="AJ14" s="72">
        <v>0</v>
      </c>
      <c r="AK14" s="72">
        <v>374.36</v>
      </c>
      <c r="AL14" s="70">
        <f t="shared" si="1"/>
        <v>13</v>
      </c>
      <c r="AN14" s="69" t="s">
        <v>46</v>
      </c>
      <c r="AO14" s="70"/>
      <c r="AP14" s="70"/>
      <c r="AQ14" s="70"/>
      <c r="AR14" s="70"/>
      <c r="AS14" s="70"/>
      <c r="AT14" s="70"/>
      <c r="AU14" s="71"/>
      <c r="AV14" s="70">
        <v>0</v>
      </c>
      <c r="AW14" s="70">
        <v>37</v>
      </c>
      <c r="AX14" s="72">
        <v>6925.66</v>
      </c>
      <c r="AY14" s="72">
        <v>0</v>
      </c>
      <c r="AZ14" s="72">
        <v>6925.66</v>
      </c>
      <c r="BA14" s="70">
        <f t="shared" si="2"/>
        <v>3</v>
      </c>
      <c r="BC14" s="71" t="s">
        <v>47</v>
      </c>
      <c r="BD14" s="70"/>
      <c r="BE14" s="70"/>
      <c r="BF14" s="70"/>
      <c r="BG14" s="70"/>
      <c r="BH14" s="70"/>
      <c r="BI14" s="70"/>
      <c r="BJ14" s="71"/>
      <c r="BK14" s="70">
        <v>0</v>
      </c>
      <c r="BL14" s="70">
        <v>39</v>
      </c>
      <c r="BM14" s="72">
        <v>10766.94</v>
      </c>
      <c r="BN14" s="72">
        <v>10766.94</v>
      </c>
      <c r="BO14" s="70">
        <f t="shared" si="3"/>
        <v>2</v>
      </c>
      <c r="BP14" s="72">
        <v>28833.9</v>
      </c>
      <c r="BQ14" s="71">
        <f t="shared" si="4"/>
        <v>12</v>
      </c>
    </row>
    <row r="15" spans="1:69" ht="30" x14ac:dyDescent="0.25">
      <c r="A15" s="3">
        <v>114881602867</v>
      </c>
      <c r="B15" s="3">
        <v>435970628</v>
      </c>
      <c r="C15" s="3">
        <v>45825.442731481482</v>
      </c>
      <c r="D15" s="3">
        <v>45825.445347222223</v>
      </c>
      <c r="E15" s="3" t="s">
        <v>519</v>
      </c>
      <c r="F15" s="71" t="s">
        <v>68</v>
      </c>
      <c r="G15" s="71" t="s">
        <v>61</v>
      </c>
      <c r="H15" s="3" t="s">
        <v>348</v>
      </c>
      <c r="I15" s="69" t="s">
        <v>44</v>
      </c>
      <c r="J15" s="70">
        <v>100</v>
      </c>
      <c r="K15" s="70">
        <v>14</v>
      </c>
      <c r="L15" s="70"/>
      <c r="M15" s="70"/>
      <c r="N15" s="70"/>
      <c r="O15" s="70"/>
      <c r="P15" s="70"/>
      <c r="Q15" s="71"/>
      <c r="R15" s="70">
        <v>14</v>
      </c>
      <c r="S15" s="70">
        <v>25</v>
      </c>
      <c r="T15" s="72">
        <v>4679.5</v>
      </c>
      <c r="U15" s="72">
        <v>11900</v>
      </c>
      <c r="V15" s="72">
        <v>16579.5</v>
      </c>
      <c r="W15" s="70">
        <f t="shared" si="0"/>
        <v>9</v>
      </c>
      <c r="Y15" s="69" t="s">
        <v>44</v>
      </c>
      <c r="Z15" s="70">
        <v>100</v>
      </c>
      <c r="AA15" s="70">
        <v>2</v>
      </c>
      <c r="AB15" s="70"/>
      <c r="AC15" s="70"/>
      <c r="AD15" s="70"/>
      <c r="AE15" s="70"/>
      <c r="AF15" s="71"/>
      <c r="AG15" s="70">
        <v>2</v>
      </c>
      <c r="AH15" s="70">
        <v>0</v>
      </c>
      <c r="AI15" s="72">
        <v>0</v>
      </c>
      <c r="AJ15" s="72">
        <v>1700</v>
      </c>
      <c r="AK15" s="72">
        <v>1700</v>
      </c>
      <c r="AL15" s="70">
        <f t="shared" si="1"/>
        <v>8</v>
      </c>
      <c r="AN15" s="69" t="s">
        <v>46</v>
      </c>
      <c r="AO15" s="70"/>
      <c r="AP15" s="70"/>
      <c r="AQ15" s="70"/>
      <c r="AR15" s="70"/>
      <c r="AS15" s="70"/>
      <c r="AT15" s="70"/>
      <c r="AU15" s="71"/>
      <c r="AV15" s="70">
        <v>0</v>
      </c>
      <c r="AW15" s="70">
        <v>37</v>
      </c>
      <c r="AX15" s="72">
        <v>6925.66</v>
      </c>
      <c r="AY15" s="72">
        <v>0</v>
      </c>
      <c r="AZ15" s="72">
        <v>6925.66</v>
      </c>
      <c r="BA15" s="70">
        <f t="shared" si="2"/>
        <v>3</v>
      </c>
      <c r="BC15" s="71" t="s">
        <v>47</v>
      </c>
      <c r="BD15" s="70"/>
      <c r="BE15" s="70"/>
      <c r="BF15" s="70"/>
      <c r="BG15" s="70"/>
      <c r="BH15" s="70"/>
      <c r="BI15" s="70"/>
      <c r="BJ15" s="71"/>
      <c r="BK15" s="70">
        <v>0</v>
      </c>
      <c r="BL15" s="70">
        <v>39</v>
      </c>
      <c r="BM15" s="72">
        <v>10766.94</v>
      </c>
      <c r="BN15" s="72">
        <v>10766.94</v>
      </c>
      <c r="BO15" s="70">
        <f t="shared" si="3"/>
        <v>2</v>
      </c>
      <c r="BP15" s="72">
        <v>35972.1</v>
      </c>
      <c r="BQ15" s="71">
        <f t="shared" si="4"/>
        <v>9</v>
      </c>
    </row>
    <row r="16" spans="1:69" x14ac:dyDescent="0.25">
      <c r="A16" s="3">
        <v>114881594541</v>
      </c>
      <c r="B16" s="3">
        <v>435970628</v>
      </c>
      <c r="C16" s="3">
        <v>45825.4297337963</v>
      </c>
      <c r="D16" s="3">
        <v>45825.435150462959</v>
      </c>
      <c r="E16" s="3" t="s">
        <v>520</v>
      </c>
      <c r="F16" s="71" t="s">
        <v>68</v>
      </c>
      <c r="G16" s="71" t="s">
        <v>51</v>
      </c>
      <c r="H16" s="3" t="s">
        <v>348</v>
      </c>
      <c r="I16" s="69" t="s">
        <v>44</v>
      </c>
      <c r="J16" s="70">
        <v>100</v>
      </c>
      <c r="K16" s="70">
        <v>18</v>
      </c>
      <c r="L16" s="70"/>
      <c r="M16" s="70"/>
      <c r="N16" s="70"/>
      <c r="O16" s="70"/>
      <c r="P16" s="70"/>
      <c r="Q16" s="71" t="s">
        <v>313</v>
      </c>
      <c r="R16" s="70">
        <v>18</v>
      </c>
      <c r="S16" s="70">
        <v>21</v>
      </c>
      <c r="T16" s="72">
        <v>3930.78</v>
      </c>
      <c r="U16" s="72">
        <v>15300</v>
      </c>
      <c r="V16" s="72">
        <v>19230.78</v>
      </c>
      <c r="W16" s="70">
        <f t="shared" si="0"/>
        <v>5</v>
      </c>
      <c r="Y16" s="69" t="s">
        <v>44</v>
      </c>
      <c r="Z16" s="70">
        <v>100</v>
      </c>
      <c r="AA16" s="70">
        <v>2</v>
      </c>
      <c r="AB16" s="70"/>
      <c r="AC16" s="70"/>
      <c r="AD16" s="70"/>
      <c r="AE16" s="70"/>
      <c r="AF16" s="71"/>
      <c r="AG16" s="70">
        <v>2</v>
      </c>
      <c r="AH16" s="70">
        <v>0</v>
      </c>
      <c r="AI16" s="72">
        <v>0</v>
      </c>
      <c r="AJ16" s="72">
        <v>1700</v>
      </c>
      <c r="AK16" s="72">
        <v>1700</v>
      </c>
      <c r="AL16" s="70">
        <f t="shared" si="1"/>
        <v>8</v>
      </c>
      <c r="AN16" s="69" t="s">
        <v>44</v>
      </c>
      <c r="AO16" s="70">
        <v>100</v>
      </c>
      <c r="AP16" s="70">
        <v>18</v>
      </c>
      <c r="AQ16" s="70"/>
      <c r="AR16" s="70"/>
      <c r="AS16" s="70"/>
      <c r="AT16" s="70"/>
      <c r="AU16" s="71" t="s">
        <v>314</v>
      </c>
      <c r="AV16" s="70">
        <v>18</v>
      </c>
      <c r="AW16" s="70">
        <v>19</v>
      </c>
      <c r="AX16" s="72">
        <v>3556.42</v>
      </c>
      <c r="AY16" s="72">
        <v>15300</v>
      </c>
      <c r="AZ16" s="72">
        <v>18856.419999999998</v>
      </c>
      <c r="BA16" s="70">
        <f t="shared" si="2"/>
        <v>1</v>
      </c>
      <c r="BC16" s="71" t="s">
        <v>47</v>
      </c>
      <c r="BD16" s="70"/>
      <c r="BE16" s="70"/>
      <c r="BF16" s="70"/>
      <c r="BG16" s="70"/>
      <c r="BH16" s="70"/>
      <c r="BI16" s="70"/>
      <c r="BJ16" s="71"/>
      <c r="BK16" s="70">
        <v>0</v>
      </c>
      <c r="BL16" s="70">
        <v>39</v>
      </c>
      <c r="BM16" s="72">
        <v>10766.94</v>
      </c>
      <c r="BN16" s="72">
        <v>10766.94</v>
      </c>
      <c r="BO16" s="70">
        <f t="shared" si="3"/>
        <v>2</v>
      </c>
      <c r="BP16" s="72">
        <v>50554.14</v>
      </c>
      <c r="BQ16" s="71">
        <f t="shared" si="4"/>
        <v>2</v>
      </c>
    </row>
    <row r="17" spans="1:69" ht="30" x14ac:dyDescent="0.25">
      <c r="A17" s="3">
        <v>114882398337</v>
      </c>
      <c r="B17" s="3">
        <v>435970628</v>
      </c>
      <c r="C17" s="3">
        <v>45826.412523148145</v>
      </c>
      <c r="D17" s="3">
        <v>45826.440057870372</v>
      </c>
      <c r="E17" s="3" t="s">
        <v>521</v>
      </c>
      <c r="F17" s="71" t="s">
        <v>68</v>
      </c>
      <c r="G17" s="71" t="s">
        <v>61</v>
      </c>
      <c r="H17" s="3" t="s">
        <v>348</v>
      </c>
      <c r="I17" s="69" t="s">
        <v>44</v>
      </c>
      <c r="J17" s="70">
        <v>100</v>
      </c>
      <c r="K17" s="70">
        <v>26</v>
      </c>
      <c r="L17" s="70"/>
      <c r="M17" s="70"/>
      <c r="N17" s="70"/>
      <c r="O17" s="70"/>
      <c r="P17" s="70"/>
      <c r="Q17" s="71" t="s">
        <v>328</v>
      </c>
      <c r="R17" s="70">
        <v>26</v>
      </c>
      <c r="S17" s="70">
        <v>13</v>
      </c>
      <c r="T17" s="72">
        <v>2433.34</v>
      </c>
      <c r="U17" s="72">
        <v>22100</v>
      </c>
      <c r="V17" s="72">
        <v>24533.34</v>
      </c>
      <c r="W17" s="70">
        <f t="shared" si="0"/>
        <v>1</v>
      </c>
      <c r="Y17" s="69" t="s">
        <v>44</v>
      </c>
      <c r="Z17" s="70">
        <v>100</v>
      </c>
      <c r="AA17" s="70">
        <v>2</v>
      </c>
      <c r="AB17" s="70"/>
      <c r="AC17" s="70"/>
      <c r="AD17" s="70"/>
      <c r="AE17" s="70"/>
      <c r="AF17" s="71" t="s">
        <v>93</v>
      </c>
      <c r="AG17" s="70">
        <v>2</v>
      </c>
      <c r="AH17" s="70">
        <v>0</v>
      </c>
      <c r="AI17" s="72">
        <v>0</v>
      </c>
      <c r="AJ17" s="72">
        <v>1700</v>
      </c>
      <c r="AK17" s="72">
        <v>1700</v>
      </c>
      <c r="AL17" s="70">
        <f t="shared" si="1"/>
        <v>8</v>
      </c>
      <c r="AN17" s="69" t="s">
        <v>46</v>
      </c>
      <c r="AO17" s="70"/>
      <c r="AP17" s="70"/>
      <c r="AQ17" s="70"/>
      <c r="AR17" s="70"/>
      <c r="AS17" s="70"/>
      <c r="AT17" s="70"/>
      <c r="AU17" s="71"/>
      <c r="AV17" s="70">
        <v>0</v>
      </c>
      <c r="AW17" s="70">
        <v>37</v>
      </c>
      <c r="AX17" s="72">
        <v>6925.66</v>
      </c>
      <c r="AY17" s="72">
        <v>0</v>
      </c>
      <c r="AZ17" s="72">
        <v>6925.66</v>
      </c>
      <c r="BA17" s="70">
        <f t="shared" si="2"/>
        <v>3</v>
      </c>
      <c r="BC17" s="71" t="s">
        <v>47</v>
      </c>
      <c r="BD17" s="70"/>
      <c r="BE17" s="70"/>
      <c r="BF17" s="70"/>
      <c r="BG17" s="70"/>
      <c r="BH17" s="70"/>
      <c r="BI17" s="70"/>
      <c r="BJ17" s="71"/>
      <c r="BK17" s="70">
        <v>0</v>
      </c>
      <c r="BL17" s="70">
        <v>39</v>
      </c>
      <c r="BM17" s="72">
        <v>10766.94</v>
      </c>
      <c r="BN17" s="72">
        <v>10766.94</v>
      </c>
      <c r="BO17" s="70">
        <f t="shared" si="3"/>
        <v>2</v>
      </c>
      <c r="BP17" s="72">
        <v>43925.94</v>
      </c>
      <c r="BQ17" s="71">
        <f t="shared" si="4"/>
        <v>3</v>
      </c>
    </row>
    <row r="18" spans="1:69" ht="30" x14ac:dyDescent="0.25">
      <c r="F18" s="71" t="s">
        <v>94</v>
      </c>
      <c r="G18" s="71" t="s">
        <v>61</v>
      </c>
      <c r="H18" s="3" t="s">
        <v>348</v>
      </c>
      <c r="I18" s="69" t="s">
        <v>44</v>
      </c>
      <c r="J18" s="70">
        <v>100</v>
      </c>
      <c r="K18" s="70">
        <v>26</v>
      </c>
      <c r="L18" s="70"/>
      <c r="M18" s="70"/>
      <c r="N18" s="70"/>
      <c r="O18" s="70"/>
      <c r="P18" s="70"/>
      <c r="Q18" s="71" t="s">
        <v>95</v>
      </c>
      <c r="R18" s="70">
        <v>26</v>
      </c>
      <c r="S18" s="70">
        <v>13</v>
      </c>
      <c r="T18" s="72">
        <v>2433.34</v>
      </c>
      <c r="U18" s="72">
        <v>22100</v>
      </c>
      <c r="V18" s="72">
        <v>24533.34</v>
      </c>
      <c r="W18" s="70">
        <f t="shared" si="0"/>
        <v>1</v>
      </c>
      <c r="Y18" s="69" t="s">
        <v>44</v>
      </c>
      <c r="Z18" s="70">
        <v>100</v>
      </c>
      <c r="AA18" s="70">
        <v>2</v>
      </c>
      <c r="AB18" s="70"/>
      <c r="AC18" s="70"/>
      <c r="AD18" s="70"/>
      <c r="AE18" s="70"/>
      <c r="AF18" s="71" t="s">
        <v>96</v>
      </c>
      <c r="AG18" s="70">
        <v>0</v>
      </c>
      <c r="AH18" s="70">
        <v>0</v>
      </c>
      <c r="AI18" s="72">
        <v>0</v>
      </c>
      <c r="AJ18" s="72">
        <v>1700</v>
      </c>
      <c r="AK18" s="72">
        <v>1700</v>
      </c>
      <c r="AL18" s="70">
        <f t="shared" si="1"/>
        <v>8</v>
      </c>
      <c r="AN18" s="69" t="s">
        <v>46</v>
      </c>
      <c r="AO18" s="70"/>
      <c r="AP18" s="70"/>
      <c r="AQ18" s="70"/>
      <c r="AR18" s="70"/>
      <c r="AS18" s="70"/>
      <c r="AT18" s="70"/>
      <c r="AU18" s="71"/>
      <c r="AV18" s="70">
        <v>0</v>
      </c>
      <c r="AW18" s="70">
        <v>37</v>
      </c>
      <c r="AX18" s="72">
        <v>6925.66</v>
      </c>
      <c r="AY18" s="72">
        <v>0</v>
      </c>
      <c r="AZ18" s="72">
        <v>6925.66</v>
      </c>
      <c r="BA18" s="70">
        <f t="shared" si="2"/>
        <v>3</v>
      </c>
      <c r="BC18" s="71" t="s">
        <v>47</v>
      </c>
      <c r="BD18" s="70"/>
      <c r="BE18" s="70"/>
      <c r="BF18" s="70"/>
      <c r="BG18" s="70"/>
      <c r="BH18" s="70"/>
      <c r="BI18" s="70"/>
      <c r="BJ18" s="71"/>
      <c r="BK18" s="70">
        <v>0</v>
      </c>
      <c r="BL18" s="70">
        <v>39</v>
      </c>
      <c r="BM18" s="72">
        <v>10766.94</v>
      </c>
      <c r="BN18" s="72">
        <v>10766.94</v>
      </c>
      <c r="BO18" s="70">
        <f t="shared" si="3"/>
        <v>2</v>
      </c>
      <c r="BP18" s="72">
        <v>24992.620000000003</v>
      </c>
      <c r="BQ18" s="71">
        <f t="shared" si="4"/>
        <v>16</v>
      </c>
    </row>
  </sheetData>
  <sheetProtection algorithmName="SHA-512" hashValue="RwOStqiv3xrjQVJlyOsSO4Opiuih4zmeqWs7lgw5I0UB5CdFXu1AjeBCuOF2h+wHZx44oLDlY9XN0fSpz0C1Sw==" saltValue="fyEXCEbJjHJ9bKOBhllAKg==" spinCount="100000" sheet="1" objects="1" scenarios="1" autoFilter="0"/>
  <autoFilter ref="A2:BQ17" xr:uid="{26887B56-4794-41D8-A055-6173B34A1B8A}"/>
  <mergeCells count="4">
    <mergeCell ref="I1:W1"/>
    <mergeCell ref="Y1:AL1"/>
    <mergeCell ref="AN1:BA1"/>
    <mergeCell ref="BC1:BO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0DD1-AFE0-433E-82B9-8F02E3310623}">
  <sheetPr codeName="Sheet34"/>
  <dimension ref="A1:BR27"/>
  <sheetViews>
    <sheetView tabSelected="1" topLeftCell="F1" zoomScale="40" zoomScaleNormal="40" workbookViewId="0">
      <pane xSplit="3" ySplit="2" topLeftCell="I3" activePane="bottomRight" state="frozen"/>
      <selection pane="topRight" sqref="A1:XFD1048576"/>
      <selection pane="bottomLeft" sqref="A1:XFD1048576"/>
      <selection pane="bottomRight" activeCell="BC1" sqref="BC1:BP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9.42578125" style="3" customWidth="1" outlineLevel="1"/>
    <col min="32" max="32" width="57.42578125" style="3" customWidth="1" outlineLevel="1"/>
    <col min="33" max="34" width="9" style="3" customWidth="1" outlineLevel="1"/>
    <col min="35" max="37" width="13.7109375" style="3" customWidth="1" outlineLevel="1"/>
    <col min="38" max="38" width="10.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3" width="41.5703125" style="3" customWidth="1" outlineLevel="1"/>
    <col min="64" max="65" width="11.7109375" style="3" customWidth="1" outlineLevel="1"/>
    <col min="66" max="67" width="11.7109375" style="4" customWidth="1" outlineLevel="1"/>
    <col min="68" max="68" width="11.7109375" style="3" customWidth="1" outlineLevel="1"/>
    <col min="69" max="70" width="13.7109375" style="3" customWidth="1"/>
    <col min="71" max="16384" width="9.140625" style="3"/>
  </cols>
  <sheetData>
    <row r="1" spans="1:70" ht="28.5" x14ac:dyDescent="0.45">
      <c r="F1" s="66"/>
      <c r="G1" s="67"/>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7"/>
      <c r="BP1" s="198"/>
      <c r="BQ1" s="97"/>
      <c r="BR1" s="67"/>
    </row>
    <row r="2" spans="1:70" s="2" customFormat="1" ht="77.25" thickBot="1" x14ac:dyDescent="0.3">
      <c r="A2" s="2" t="s">
        <v>338</v>
      </c>
      <c r="B2" s="2" t="s">
        <v>339</v>
      </c>
      <c r="C2" s="2" t="s">
        <v>340</v>
      </c>
      <c r="D2" s="2" t="s">
        <v>341</v>
      </c>
      <c r="E2" s="2" t="s">
        <v>342</v>
      </c>
      <c r="F2" s="73" t="s">
        <v>2</v>
      </c>
      <c r="G2" s="74" t="s">
        <v>3</v>
      </c>
      <c r="H2" s="2"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522</v>
      </c>
      <c r="BK2" s="100" t="s">
        <v>346</v>
      </c>
      <c r="BL2" s="100" t="s">
        <v>35</v>
      </c>
      <c r="BM2" s="100" t="s">
        <v>36</v>
      </c>
      <c r="BN2" s="101" t="s">
        <v>37</v>
      </c>
      <c r="BO2" s="101" t="s">
        <v>38</v>
      </c>
      <c r="BP2" s="102" t="s">
        <v>39</v>
      </c>
      <c r="BQ2" s="98" t="s">
        <v>40</v>
      </c>
      <c r="BR2" s="68" t="s">
        <v>41</v>
      </c>
    </row>
    <row r="3" spans="1:70" ht="25.5" customHeight="1" x14ac:dyDescent="0.25">
      <c r="A3" s="3">
        <v>114892775197</v>
      </c>
      <c r="B3" s="3">
        <v>435970567</v>
      </c>
      <c r="C3" s="3">
        <v>45842.489270833335</v>
      </c>
      <c r="D3" s="3">
        <v>45842.496493055558</v>
      </c>
      <c r="E3" s="3" t="s">
        <v>523</v>
      </c>
      <c r="F3" s="71" t="s">
        <v>42</v>
      </c>
      <c r="G3" s="71" t="s">
        <v>43</v>
      </c>
      <c r="H3" s="3" t="s">
        <v>348</v>
      </c>
      <c r="I3" s="80" t="s">
        <v>44</v>
      </c>
      <c r="J3" s="81">
        <v>100</v>
      </c>
      <c r="K3" s="81">
        <v>18</v>
      </c>
      <c r="L3" s="81"/>
      <c r="M3" s="81"/>
      <c r="N3" s="81"/>
      <c r="O3" s="81"/>
      <c r="P3" s="81"/>
      <c r="Q3" s="82" t="s">
        <v>45</v>
      </c>
      <c r="R3" s="81">
        <v>18</v>
      </c>
      <c r="S3" s="81">
        <v>21</v>
      </c>
      <c r="T3" s="83">
        <v>3930.78</v>
      </c>
      <c r="U3" s="83">
        <v>15300</v>
      </c>
      <c r="V3" s="83">
        <v>19230.78</v>
      </c>
      <c r="W3" s="81">
        <f>_xlfn.RANK.EQ(V3,V:V,0)</f>
        <v>11</v>
      </c>
      <c r="Y3" s="80" t="s">
        <v>44</v>
      </c>
      <c r="Z3" s="81">
        <v>100</v>
      </c>
      <c r="AA3" s="81">
        <v>2</v>
      </c>
      <c r="AB3" s="81"/>
      <c r="AC3" s="81"/>
      <c r="AD3" s="81"/>
      <c r="AE3" s="81"/>
      <c r="AF3" s="82" t="s">
        <v>45</v>
      </c>
      <c r="AG3" s="81">
        <v>2</v>
      </c>
      <c r="AH3" s="81">
        <v>0</v>
      </c>
      <c r="AI3" s="83">
        <v>0</v>
      </c>
      <c r="AJ3" s="83">
        <v>1700</v>
      </c>
      <c r="AK3" s="83">
        <v>1700</v>
      </c>
      <c r="AL3" s="81">
        <f>_xlfn.RANK.EQ(AK3,AK:AK,0)</f>
        <v>12</v>
      </c>
      <c r="AN3" s="80" t="s">
        <v>46</v>
      </c>
      <c r="AO3" s="81"/>
      <c r="AP3" s="81"/>
      <c r="AQ3" s="81"/>
      <c r="AR3" s="81"/>
      <c r="AS3" s="81"/>
      <c r="AT3" s="81"/>
      <c r="AU3" s="82"/>
      <c r="AV3" s="81">
        <v>0</v>
      </c>
      <c r="AW3" s="81">
        <v>37</v>
      </c>
      <c r="AX3" s="83">
        <v>6925.66</v>
      </c>
      <c r="AY3" s="83">
        <v>0</v>
      </c>
      <c r="AZ3" s="83">
        <v>6925.66</v>
      </c>
      <c r="BA3" s="81">
        <f>_xlfn.RANK.EQ(AZ3,AZ:AZ,0)</f>
        <v>10</v>
      </c>
      <c r="BC3" s="82" t="s">
        <v>47</v>
      </c>
      <c r="BD3" s="81"/>
      <c r="BE3" s="81"/>
      <c r="BF3" s="81"/>
      <c r="BG3" s="81"/>
      <c r="BH3" s="81"/>
      <c r="BI3" s="81"/>
      <c r="BJ3" s="82"/>
      <c r="BK3" s="82"/>
      <c r="BL3" s="81">
        <v>0</v>
      </c>
      <c r="BM3" s="81">
        <v>39</v>
      </c>
      <c r="BN3" s="83">
        <v>10766.94</v>
      </c>
      <c r="BO3" s="83">
        <v>10766.94</v>
      </c>
      <c r="BP3" s="81">
        <f>_xlfn.RANK.EQ(BO3,BO:BO,0)</f>
        <v>5</v>
      </c>
      <c r="BQ3" s="71">
        <v>38623.379999999997</v>
      </c>
      <c r="BR3" s="71">
        <f>_xlfn.RANK.EQ(BQ3,BQ:BQ,0)</f>
        <v>17</v>
      </c>
    </row>
    <row r="4" spans="1:70" ht="25.5" customHeight="1" x14ac:dyDescent="0.25">
      <c r="A4" s="3">
        <v>114881735779</v>
      </c>
      <c r="B4" s="3">
        <v>435970648</v>
      </c>
      <c r="C4" s="3">
        <v>45825.604375000003</v>
      </c>
      <c r="D4" s="3">
        <v>45825.74355324074</v>
      </c>
      <c r="E4" s="3" t="s">
        <v>524</v>
      </c>
      <c r="F4" s="71" t="s">
        <v>42</v>
      </c>
      <c r="G4" s="71" t="s">
        <v>51</v>
      </c>
      <c r="H4" s="3" t="s">
        <v>348</v>
      </c>
      <c r="I4" s="69" t="s">
        <v>44</v>
      </c>
      <c r="J4" s="70">
        <v>100</v>
      </c>
      <c r="K4" s="70">
        <v>14</v>
      </c>
      <c r="L4" s="70"/>
      <c r="M4" s="70"/>
      <c r="N4" s="70"/>
      <c r="O4" s="70"/>
      <c r="P4" s="70"/>
      <c r="Q4" s="71" t="s">
        <v>52</v>
      </c>
      <c r="R4" s="70">
        <v>14</v>
      </c>
      <c r="S4" s="70">
        <v>25</v>
      </c>
      <c r="T4" s="72">
        <v>4679.5</v>
      </c>
      <c r="U4" s="72">
        <v>11900</v>
      </c>
      <c r="V4" s="72">
        <v>16579.5</v>
      </c>
      <c r="W4" s="70">
        <f t="shared" ref="W4:W27" si="0">_xlfn.RANK.EQ(V4,V:V,0)</f>
        <v>18</v>
      </c>
      <c r="Y4" s="69" t="s">
        <v>44</v>
      </c>
      <c r="Z4" s="70">
        <v>100</v>
      </c>
      <c r="AA4" s="70">
        <v>8</v>
      </c>
      <c r="AB4" s="70"/>
      <c r="AC4" s="70"/>
      <c r="AD4" s="70"/>
      <c r="AE4" s="70"/>
      <c r="AF4" s="71" t="s">
        <v>54</v>
      </c>
      <c r="AG4" s="70">
        <v>8</v>
      </c>
      <c r="AH4" s="70">
        <v>0</v>
      </c>
      <c r="AI4" s="72">
        <v>0</v>
      </c>
      <c r="AJ4" s="72">
        <v>6800</v>
      </c>
      <c r="AK4" s="72">
        <v>6800</v>
      </c>
      <c r="AL4" s="70">
        <f t="shared" ref="AL4:AL27" si="1">_xlfn.RANK.EQ(AK4,AK:AK,0)</f>
        <v>5</v>
      </c>
      <c r="AN4" s="69" t="s">
        <v>44</v>
      </c>
      <c r="AO4" s="70">
        <v>100</v>
      </c>
      <c r="AP4" s="70">
        <v>8</v>
      </c>
      <c r="AQ4" s="70"/>
      <c r="AR4" s="70"/>
      <c r="AS4" s="70"/>
      <c r="AT4" s="70"/>
      <c r="AU4" s="71" t="s">
        <v>53</v>
      </c>
      <c r="AV4" s="70">
        <v>8</v>
      </c>
      <c r="AW4" s="70">
        <v>29</v>
      </c>
      <c r="AX4" s="72">
        <v>5428.22</v>
      </c>
      <c r="AY4" s="72">
        <v>6800</v>
      </c>
      <c r="AZ4" s="72">
        <v>12228.220000000001</v>
      </c>
      <c r="BA4" s="70">
        <f t="shared" ref="BA4:BA27" si="2">_xlfn.RANK.EQ(AZ4,AZ:AZ,0)</f>
        <v>8</v>
      </c>
      <c r="BC4" s="71" t="s">
        <v>47</v>
      </c>
      <c r="BD4" s="70"/>
      <c r="BE4" s="70"/>
      <c r="BF4" s="70"/>
      <c r="BG4" s="70"/>
      <c r="BH4" s="70"/>
      <c r="BI4" s="70"/>
      <c r="BJ4" s="71"/>
      <c r="BK4" s="71"/>
      <c r="BL4" s="70">
        <v>0</v>
      </c>
      <c r="BM4" s="70">
        <v>39</v>
      </c>
      <c r="BN4" s="72">
        <v>10766.94</v>
      </c>
      <c r="BO4" s="72">
        <v>10766.94</v>
      </c>
      <c r="BP4" s="70">
        <f t="shared" ref="BP4:BP27" si="3">_xlfn.RANK.EQ(BO4,BO:BO,0)</f>
        <v>5</v>
      </c>
      <c r="BQ4" s="71">
        <v>46374.66</v>
      </c>
      <c r="BR4" s="71">
        <f t="shared" ref="BR4:BR27" si="4">_xlfn.RANK.EQ(BQ4,BQ:BQ,0)</f>
        <v>10</v>
      </c>
    </row>
    <row r="5" spans="1:70" ht="30" x14ac:dyDescent="0.25">
      <c r="A5" s="3">
        <v>114877009311</v>
      </c>
      <c r="B5" s="3">
        <v>435970557</v>
      </c>
      <c r="C5" s="3">
        <v>45818.471770833334</v>
      </c>
      <c r="D5" s="3">
        <v>45818.478391203702</v>
      </c>
      <c r="E5" s="3" t="s">
        <v>525</v>
      </c>
      <c r="F5" s="71" t="s">
        <v>42</v>
      </c>
      <c r="G5" s="71" t="s">
        <v>51</v>
      </c>
      <c r="H5" s="3" t="s">
        <v>348</v>
      </c>
      <c r="I5" s="69" t="s">
        <v>44</v>
      </c>
      <c r="J5" s="70">
        <v>100</v>
      </c>
      <c r="K5" s="70">
        <v>6</v>
      </c>
      <c r="L5" s="70">
        <v>75</v>
      </c>
      <c r="M5" s="70">
        <v>8</v>
      </c>
      <c r="N5" s="70">
        <v>50</v>
      </c>
      <c r="O5" s="70">
        <v>20</v>
      </c>
      <c r="P5" s="70"/>
      <c r="Q5" s="71" t="s">
        <v>70</v>
      </c>
      <c r="R5" s="70">
        <v>34</v>
      </c>
      <c r="S5" s="70">
        <v>5</v>
      </c>
      <c r="T5" s="72">
        <v>935.90000000000009</v>
      </c>
      <c r="U5" s="72">
        <v>18700</v>
      </c>
      <c r="V5" s="72">
        <v>19635.900000000001</v>
      </c>
      <c r="W5" s="70">
        <f t="shared" si="0"/>
        <v>10</v>
      </c>
      <c r="Y5" s="69" t="s">
        <v>44</v>
      </c>
      <c r="Z5" s="70">
        <v>100</v>
      </c>
      <c r="AA5" s="70">
        <v>2</v>
      </c>
      <c r="AB5" s="70"/>
      <c r="AC5" s="70"/>
      <c r="AD5" s="70"/>
      <c r="AE5" s="70"/>
      <c r="AF5" s="71"/>
      <c r="AG5" s="70">
        <v>2</v>
      </c>
      <c r="AH5" s="70">
        <v>0</v>
      </c>
      <c r="AI5" s="72">
        <v>0</v>
      </c>
      <c r="AJ5" s="72">
        <v>1700</v>
      </c>
      <c r="AK5" s="72">
        <v>1700</v>
      </c>
      <c r="AL5" s="70">
        <f t="shared" si="1"/>
        <v>12</v>
      </c>
      <c r="AN5" s="69" t="s">
        <v>46</v>
      </c>
      <c r="AO5" s="70"/>
      <c r="AP5" s="70"/>
      <c r="AQ5" s="70"/>
      <c r="AR5" s="70"/>
      <c r="AS5" s="70"/>
      <c r="AT5" s="70"/>
      <c r="AU5" s="71"/>
      <c r="AV5" s="70">
        <v>0</v>
      </c>
      <c r="AW5" s="70">
        <v>37</v>
      </c>
      <c r="AX5" s="72">
        <v>6925.66</v>
      </c>
      <c r="AY5" s="72">
        <v>0</v>
      </c>
      <c r="AZ5" s="72">
        <v>6925.66</v>
      </c>
      <c r="BA5" s="70">
        <f t="shared" si="2"/>
        <v>10</v>
      </c>
      <c r="BC5" s="71" t="s">
        <v>47</v>
      </c>
      <c r="BD5" s="70"/>
      <c r="BE5" s="70"/>
      <c r="BF5" s="70"/>
      <c r="BG5" s="70"/>
      <c r="BH5" s="70"/>
      <c r="BI5" s="70"/>
      <c r="BJ5" s="71"/>
      <c r="BK5" s="71"/>
      <c r="BL5" s="70">
        <v>0</v>
      </c>
      <c r="BM5" s="70">
        <v>39</v>
      </c>
      <c r="BN5" s="72">
        <v>10766.94</v>
      </c>
      <c r="BO5" s="72">
        <v>10766.94</v>
      </c>
      <c r="BP5" s="70">
        <f t="shared" si="3"/>
        <v>5</v>
      </c>
      <c r="BQ5" s="71">
        <v>39028.5</v>
      </c>
      <c r="BR5" s="71">
        <f t="shared" si="4"/>
        <v>15</v>
      </c>
    </row>
    <row r="6" spans="1:70" ht="45" x14ac:dyDescent="0.25">
      <c r="A6" s="3">
        <v>114881013258</v>
      </c>
      <c r="B6" s="3">
        <v>435970567</v>
      </c>
      <c r="C6" s="3">
        <v>45824.657141203701</v>
      </c>
      <c r="D6" s="3">
        <v>45824.662037037036</v>
      </c>
      <c r="E6" s="3" t="s">
        <v>526</v>
      </c>
      <c r="F6" s="71" t="s">
        <v>42</v>
      </c>
      <c r="G6" s="71" t="s">
        <v>91</v>
      </c>
      <c r="H6" s="3" t="s">
        <v>348</v>
      </c>
      <c r="I6" s="69" t="s">
        <v>30</v>
      </c>
      <c r="J6" s="70">
        <v>100</v>
      </c>
      <c r="K6" s="70">
        <v>5</v>
      </c>
      <c r="L6" s="70">
        <v>75</v>
      </c>
      <c r="M6" s="70">
        <v>10</v>
      </c>
      <c r="N6" s="70">
        <v>50</v>
      </c>
      <c r="O6" s="70">
        <v>5</v>
      </c>
      <c r="P6" s="70"/>
      <c r="Q6" s="71"/>
      <c r="R6" s="70">
        <v>20</v>
      </c>
      <c r="S6" s="70">
        <v>19</v>
      </c>
      <c r="T6" s="72">
        <v>3556.42</v>
      </c>
      <c r="U6" s="72">
        <v>12750</v>
      </c>
      <c r="V6" s="72">
        <v>16306.42</v>
      </c>
      <c r="W6" s="70">
        <f t="shared" si="0"/>
        <v>19</v>
      </c>
      <c r="Y6" s="69" t="s">
        <v>30</v>
      </c>
      <c r="Z6" s="70">
        <v>100</v>
      </c>
      <c r="AA6" s="70">
        <v>5</v>
      </c>
      <c r="AB6" s="70">
        <v>75</v>
      </c>
      <c r="AC6" s="70">
        <v>10</v>
      </c>
      <c r="AD6" s="70">
        <v>50</v>
      </c>
      <c r="AE6" s="70">
        <v>5</v>
      </c>
      <c r="AF6" s="71"/>
      <c r="AG6" s="70">
        <v>20</v>
      </c>
      <c r="AH6" s="70">
        <v>0</v>
      </c>
      <c r="AI6" s="72">
        <v>0</v>
      </c>
      <c r="AJ6" s="72">
        <v>12750</v>
      </c>
      <c r="AK6" s="72">
        <v>12750</v>
      </c>
      <c r="AL6" s="70">
        <f t="shared" si="1"/>
        <v>4</v>
      </c>
      <c r="AN6" s="69" t="s">
        <v>50</v>
      </c>
      <c r="AO6" s="70"/>
      <c r="AP6" s="70"/>
      <c r="AQ6" s="70"/>
      <c r="AR6" s="70"/>
      <c r="AS6" s="70"/>
      <c r="AT6" s="70"/>
      <c r="AU6" s="71"/>
      <c r="AV6" s="70">
        <v>0</v>
      </c>
      <c r="AW6" s="70">
        <v>37</v>
      </c>
      <c r="AX6" s="72">
        <v>6925.66</v>
      </c>
      <c r="AY6" s="72">
        <v>0</v>
      </c>
      <c r="AZ6" s="72">
        <v>6925.66</v>
      </c>
      <c r="BA6" s="70">
        <f t="shared" si="2"/>
        <v>10</v>
      </c>
      <c r="BC6" s="71" t="s">
        <v>84</v>
      </c>
      <c r="BD6" s="70">
        <v>100</v>
      </c>
      <c r="BE6" s="70">
        <v>5</v>
      </c>
      <c r="BF6" s="70">
        <v>75</v>
      </c>
      <c r="BG6" s="70">
        <v>10</v>
      </c>
      <c r="BH6" s="70">
        <v>50</v>
      </c>
      <c r="BI6" s="70">
        <v>5</v>
      </c>
      <c r="BJ6" s="71"/>
      <c r="BK6" s="71"/>
      <c r="BL6" s="70">
        <v>20</v>
      </c>
      <c r="BM6" s="70">
        <v>19</v>
      </c>
      <c r="BN6" s="72">
        <v>3556.42</v>
      </c>
      <c r="BO6" s="72">
        <v>16306.42</v>
      </c>
      <c r="BP6" s="70">
        <f t="shared" si="3"/>
        <v>4</v>
      </c>
      <c r="BQ6" s="71">
        <v>52288.5</v>
      </c>
      <c r="BR6" s="71">
        <f t="shared" si="4"/>
        <v>9</v>
      </c>
    </row>
    <row r="7" spans="1:70" ht="45" x14ac:dyDescent="0.25">
      <c r="A7" s="3">
        <v>114877802272</v>
      </c>
      <c r="B7" s="3">
        <v>435970557</v>
      </c>
      <c r="C7" s="3">
        <v>45819.452962962961</v>
      </c>
      <c r="D7" s="3">
        <v>45819.458032407405</v>
      </c>
      <c r="E7" s="3" t="s">
        <v>527</v>
      </c>
      <c r="F7" s="71" t="s">
        <v>42</v>
      </c>
      <c r="G7" s="71" t="s">
        <v>61</v>
      </c>
      <c r="H7" s="3" t="s">
        <v>348</v>
      </c>
      <c r="I7" s="69" t="s">
        <v>44</v>
      </c>
      <c r="J7" s="70">
        <v>100</v>
      </c>
      <c r="K7" s="70">
        <v>16</v>
      </c>
      <c r="L7" s="70"/>
      <c r="M7" s="70"/>
      <c r="N7" s="70"/>
      <c r="O7" s="70"/>
      <c r="P7" s="70"/>
      <c r="Q7" s="71" t="s">
        <v>134</v>
      </c>
      <c r="R7" s="70">
        <v>16</v>
      </c>
      <c r="S7" s="70">
        <v>23</v>
      </c>
      <c r="T7" s="72">
        <v>4305.1400000000003</v>
      </c>
      <c r="U7" s="72">
        <v>13600</v>
      </c>
      <c r="V7" s="72">
        <v>17905.14</v>
      </c>
      <c r="W7" s="70">
        <f t="shared" si="0"/>
        <v>15</v>
      </c>
      <c r="Y7" s="69" t="s">
        <v>46</v>
      </c>
      <c r="Z7" s="70"/>
      <c r="AA7" s="70"/>
      <c r="AB7" s="70"/>
      <c r="AC7" s="70"/>
      <c r="AD7" s="70"/>
      <c r="AE7" s="70"/>
      <c r="AF7" s="71"/>
      <c r="AG7" s="70">
        <v>0</v>
      </c>
      <c r="AH7" s="70">
        <v>2</v>
      </c>
      <c r="AI7" s="72">
        <v>374.36</v>
      </c>
      <c r="AJ7" s="72">
        <v>0</v>
      </c>
      <c r="AK7" s="72">
        <v>374.36</v>
      </c>
      <c r="AL7" s="70">
        <f t="shared" si="1"/>
        <v>20</v>
      </c>
      <c r="AN7" s="69" t="s">
        <v>46</v>
      </c>
      <c r="AO7" s="70"/>
      <c r="AP7" s="70"/>
      <c r="AQ7" s="70"/>
      <c r="AR7" s="70"/>
      <c r="AS7" s="70"/>
      <c r="AT7" s="70"/>
      <c r="AU7" s="71"/>
      <c r="AV7" s="70">
        <v>0</v>
      </c>
      <c r="AW7" s="70">
        <v>37</v>
      </c>
      <c r="AX7" s="72">
        <v>6925.66</v>
      </c>
      <c r="AY7" s="72">
        <v>0</v>
      </c>
      <c r="AZ7" s="72">
        <v>6925.66</v>
      </c>
      <c r="BA7" s="70">
        <f t="shared" si="2"/>
        <v>10</v>
      </c>
      <c r="BC7" s="71" t="s">
        <v>47</v>
      </c>
      <c r="BD7" s="70"/>
      <c r="BE7" s="70"/>
      <c r="BF7" s="70"/>
      <c r="BG7" s="70"/>
      <c r="BH7" s="70"/>
      <c r="BI7" s="70"/>
      <c r="BJ7" s="71"/>
      <c r="BK7" s="71"/>
      <c r="BL7" s="70">
        <v>0</v>
      </c>
      <c r="BM7" s="70">
        <v>39</v>
      </c>
      <c r="BN7" s="72">
        <v>10766.94</v>
      </c>
      <c r="BO7" s="72">
        <v>10766.94</v>
      </c>
      <c r="BP7" s="70">
        <f t="shared" si="3"/>
        <v>5</v>
      </c>
      <c r="BQ7" s="71">
        <v>35972.1</v>
      </c>
      <c r="BR7" s="71">
        <f t="shared" si="4"/>
        <v>20</v>
      </c>
    </row>
    <row r="8" spans="1:70" ht="45" x14ac:dyDescent="0.25">
      <c r="A8" s="3">
        <v>114892944277</v>
      </c>
      <c r="B8" s="3">
        <v>435970628</v>
      </c>
      <c r="C8" s="3">
        <v>45842.705763888887</v>
      </c>
      <c r="D8" s="3">
        <v>45842.709780092591</v>
      </c>
      <c r="E8" s="3" t="s">
        <v>528</v>
      </c>
      <c r="F8" s="71" t="s">
        <v>42</v>
      </c>
      <c r="G8" s="71" t="s">
        <v>81</v>
      </c>
      <c r="H8" s="3" t="s">
        <v>348</v>
      </c>
      <c r="I8" s="69" t="s">
        <v>44</v>
      </c>
      <c r="J8" s="70">
        <v>100</v>
      </c>
      <c r="K8" s="70">
        <v>13</v>
      </c>
      <c r="L8" s="70">
        <v>50</v>
      </c>
      <c r="M8" s="70">
        <v>13</v>
      </c>
      <c r="N8" s="70"/>
      <c r="O8" s="70"/>
      <c r="P8" s="70"/>
      <c r="Q8" s="71" t="s">
        <v>144</v>
      </c>
      <c r="R8" s="70">
        <v>26</v>
      </c>
      <c r="S8" s="70">
        <v>13</v>
      </c>
      <c r="T8" s="72">
        <v>2433.34</v>
      </c>
      <c r="U8" s="72">
        <v>16575</v>
      </c>
      <c r="V8" s="72">
        <v>19008.34</v>
      </c>
      <c r="W8" s="70">
        <f t="shared" si="0"/>
        <v>13</v>
      </c>
      <c r="Y8" s="69" t="s">
        <v>46</v>
      </c>
      <c r="Z8" s="70"/>
      <c r="AA8" s="70"/>
      <c r="AB8" s="70"/>
      <c r="AC8" s="70"/>
      <c r="AD8" s="70"/>
      <c r="AE8" s="70"/>
      <c r="AF8" s="71"/>
      <c r="AG8" s="70">
        <v>0</v>
      </c>
      <c r="AH8" s="70">
        <v>2</v>
      </c>
      <c r="AI8" s="72">
        <v>374.36</v>
      </c>
      <c r="AJ8" s="72">
        <v>0</v>
      </c>
      <c r="AK8" s="72">
        <v>374.36</v>
      </c>
      <c r="AL8" s="70">
        <f t="shared" si="1"/>
        <v>20</v>
      </c>
      <c r="AN8" s="69" t="s">
        <v>46</v>
      </c>
      <c r="AO8" s="70"/>
      <c r="AP8" s="70"/>
      <c r="AQ8" s="70"/>
      <c r="AR8" s="70"/>
      <c r="AS8" s="70"/>
      <c r="AT8" s="70"/>
      <c r="AU8" s="71"/>
      <c r="AV8" s="70">
        <v>0</v>
      </c>
      <c r="AW8" s="70">
        <v>37</v>
      </c>
      <c r="AX8" s="72">
        <v>6925.66</v>
      </c>
      <c r="AY8" s="72">
        <v>0</v>
      </c>
      <c r="AZ8" s="72">
        <v>6925.66</v>
      </c>
      <c r="BA8" s="70">
        <f t="shared" si="2"/>
        <v>10</v>
      </c>
      <c r="BC8" s="71" t="s">
        <v>47</v>
      </c>
      <c r="BD8" s="70"/>
      <c r="BE8" s="70"/>
      <c r="BF8" s="70"/>
      <c r="BG8" s="70"/>
      <c r="BH8" s="70"/>
      <c r="BI8" s="70"/>
      <c r="BJ8" s="71"/>
      <c r="BK8" s="71"/>
      <c r="BL8" s="70">
        <v>0</v>
      </c>
      <c r="BM8" s="70">
        <v>39</v>
      </c>
      <c r="BN8" s="72">
        <v>10766.94</v>
      </c>
      <c r="BO8" s="72">
        <v>10766.94</v>
      </c>
      <c r="BP8" s="70">
        <f t="shared" si="3"/>
        <v>5</v>
      </c>
      <c r="BQ8" s="71">
        <v>37075.300000000003</v>
      </c>
      <c r="BR8" s="71">
        <f t="shared" si="4"/>
        <v>18</v>
      </c>
    </row>
    <row r="9" spans="1:70" ht="30" x14ac:dyDescent="0.25">
      <c r="A9" s="3">
        <v>114887497820</v>
      </c>
      <c r="B9" s="3">
        <v>435970557</v>
      </c>
      <c r="C9" s="3">
        <v>45834.501180555555</v>
      </c>
      <c r="D9" s="3">
        <v>45834.683171296296</v>
      </c>
      <c r="E9" s="3" t="s">
        <v>529</v>
      </c>
      <c r="F9" s="71" t="s">
        <v>42</v>
      </c>
      <c r="G9" s="71" t="s">
        <v>49</v>
      </c>
      <c r="H9" s="3" t="s">
        <v>348</v>
      </c>
      <c r="I9" s="69" t="s">
        <v>44</v>
      </c>
      <c r="J9" s="70">
        <v>100</v>
      </c>
      <c r="K9" s="70">
        <v>24</v>
      </c>
      <c r="L9" s="70"/>
      <c r="M9" s="70"/>
      <c r="N9" s="70"/>
      <c r="O9" s="70"/>
      <c r="P9" s="70"/>
      <c r="Q9" s="71" t="s">
        <v>145</v>
      </c>
      <c r="R9" s="70">
        <v>24</v>
      </c>
      <c r="S9" s="70">
        <v>15</v>
      </c>
      <c r="T9" s="72">
        <v>2807.7000000000003</v>
      </c>
      <c r="U9" s="72">
        <v>20400</v>
      </c>
      <c r="V9" s="72">
        <v>23207.7</v>
      </c>
      <c r="W9" s="70">
        <f t="shared" si="0"/>
        <v>8</v>
      </c>
      <c r="Y9" s="69" t="s">
        <v>44</v>
      </c>
      <c r="Z9" s="70">
        <v>100</v>
      </c>
      <c r="AA9" s="70">
        <v>4</v>
      </c>
      <c r="AB9" s="70"/>
      <c r="AC9" s="70"/>
      <c r="AD9" s="70"/>
      <c r="AE9" s="70"/>
      <c r="AF9" s="71"/>
      <c r="AG9" s="70">
        <v>4</v>
      </c>
      <c r="AH9" s="70">
        <v>0</v>
      </c>
      <c r="AI9" s="72">
        <v>0</v>
      </c>
      <c r="AJ9" s="72">
        <v>3400</v>
      </c>
      <c r="AK9" s="72">
        <v>3400</v>
      </c>
      <c r="AL9" s="70">
        <f t="shared" si="1"/>
        <v>8</v>
      </c>
      <c r="AN9" s="69" t="s">
        <v>46</v>
      </c>
      <c r="AO9" s="70"/>
      <c r="AP9" s="70"/>
      <c r="AQ9" s="70"/>
      <c r="AR9" s="70"/>
      <c r="AS9" s="70"/>
      <c r="AT9" s="70"/>
      <c r="AU9" s="71"/>
      <c r="AV9" s="70">
        <v>0</v>
      </c>
      <c r="AW9" s="70">
        <v>37</v>
      </c>
      <c r="AX9" s="72">
        <v>6925.66</v>
      </c>
      <c r="AY9" s="72">
        <v>0</v>
      </c>
      <c r="AZ9" s="72">
        <v>6925.66</v>
      </c>
      <c r="BA9" s="70">
        <f t="shared" si="2"/>
        <v>10</v>
      </c>
      <c r="BC9" s="71" t="s">
        <v>47</v>
      </c>
      <c r="BD9" s="70"/>
      <c r="BE9" s="70"/>
      <c r="BF9" s="70"/>
      <c r="BG9" s="70"/>
      <c r="BH9" s="70"/>
      <c r="BI9" s="70"/>
      <c r="BJ9" s="71"/>
      <c r="BK9" s="71"/>
      <c r="BL9" s="70">
        <v>0</v>
      </c>
      <c r="BM9" s="70">
        <v>39</v>
      </c>
      <c r="BN9" s="72">
        <v>10766.94</v>
      </c>
      <c r="BO9" s="72">
        <v>10766.94</v>
      </c>
      <c r="BP9" s="70">
        <f t="shared" si="3"/>
        <v>5</v>
      </c>
      <c r="BQ9" s="72">
        <v>44300.3</v>
      </c>
      <c r="BR9" s="71">
        <f t="shared" si="4"/>
        <v>11</v>
      </c>
    </row>
    <row r="10" spans="1:70" ht="30" x14ac:dyDescent="0.25">
      <c r="A10" s="3">
        <v>114882601967</v>
      </c>
      <c r="B10" s="3">
        <v>435970540</v>
      </c>
      <c r="C10" s="3">
        <v>45826.634768518517</v>
      </c>
      <c r="D10" s="3">
        <v>45826.6484837963</v>
      </c>
      <c r="E10" s="3" t="s">
        <v>530</v>
      </c>
      <c r="F10" s="71" t="s">
        <v>42</v>
      </c>
      <c r="G10" s="71" t="s">
        <v>43</v>
      </c>
      <c r="H10" s="3" t="s">
        <v>348</v>
      </c>
      <c r="I10" s="69" t="s">
        <v>44</v>
      </c>
      <c r="J10" s="70">
        <v>100</v>
      </c>
      <c r="K10" s="70">
        <v>16</v>
      </c>
      <c r="L10" s="70"/>
      <c r="M10" s="70"/>
      <c r="N10" s="70"/>
      <c r="O10" s="70"/>
      <c r="P10" s="70"/>
      <c r="Q10" s="71" t="s">
        <v>146</v>
      </c>
      <c r="R10" s="70">
        <v>16</v>
      </c>
      <c r="S10" s="70">
        <v>23</v>
      </c>
      <c r="T10" s="72">
        <v>4305.1400000000003</v>
      </c>
      <c r="U10" s="72">
        <v>13600</v>
      </c>
      <c r="V10" s="72">
        <v>17905.14</v>
      </c>
      <c r="W10" s="70">
        <f t="shared" si="0"/>
        <v>15</v>
      </c>
      <c r="Y10" s="69" t="s">
        <v>44</v>
      </c>
      <c r="Z10" s="70">
        <v>100</v>
      </c>
      <c r="AA10" s="70">
        <v>4</v>
      </c>
      <c r="AB10" s="70"/>
      <c r="AC10" s="70"/>
      <c r="AD10" s="70"/>
      <c r="AE10" s="70"/>
      <c r="AF10" s="71" t="s">
        <v>146</v>
      </c>
      <c r="AG10" s="70">
        <v>4</v>
      </c>
      <c r="AH10" s="70">
        <v>0</v>
      </c>
      <c r="AI10" s="72">
        <v>0</v>
      </c>
      <c r="AJ10" s="72">
        <v>3400</v>
      </c>
      <c r="AK10" s="72">
        <v>3400</v>
      </c>
      <c r="AL10" s="70">
        <f t="shared" si="1"/>
        <v>8</v>
      </c>
      <c r="AN10" s="69" t="s">
        <v>46</v>
      </c>
      <c r="AO10" s="70"/>
      <c r="AP10" s="70"/>
      <c r="AQ10" s="70"/>
      <c r="AR10" s="70"/>
      <c r="AS10" s="70"/>
      <c r="AT10" s="70"/>
      <c r="AU10" s="71"/>
      <c r="AV10" s="70">
        <v>0</v>
      </c>
      <c r="AW10" s="70">
        <v>37</v>
      </c>
      <c r="AX10" s="72">
        <v>6925.66</v>
      </c>
      <c r="AY10" s="72">
        <v>0</v>
      </c>
      <c r="AZ10" s="72">
        <v>6925.66</v>
      </c>
      <c r="BA10" s="70">
        <f t="shared" si="2"/>
        <v>10</v>
      </c>
      <c r="BC10" s="71" t="s">
        <v>47</v>
      </c>
      <c r="BD10" s="70"/>
      <c r="BE10" s="70"/>
      <c r="BF10" s="70"/>
      <c r="BG10" s="70"/>
      <c r="BH10" s="70"/>
      <c r="BI10" s="70"/>
      <c r="BJ10" s="71"/>
      <c r="BK10" s="71"/>
      <c r="BL10" s="70">
        <v>0</v>
      </c>
      <c r="BM10" s="70">
        <v>39</v>
      </c>
      <c r="BN10" s="72">
        <v>10766.94</v>
      </c>
      <c r="BO10" s="72">
        <v>10766.94</v>
      </c>
      <c r="BP10" s="70">
        <f t="shared" si="3"/>
        <v>5</v>
      </c>
      <c r="BQ10" s="72">
        <v>38997.74</v>
      </c>
      <c r="BR10" s="71">
        <f t="shared" si="4"/>
        <v>16</v>
      </c>
    </row>
    <row r="11" spans="1:70" x14ac:dyDescent="0.25">
      <c r="A11" s="3">
        <v>114880970576</v>
      </c>
      <c r="B11" s="3">
        <v>435970567</v>
      </c>
      <c r="C11" s="3">
        <v>45824.616284722222</v>
      </c>
      <c r="D11" s="3">
        <v>45824.620011574072</v>
      </c>
      <c r="E11" s="3" t="s">
        <v>531</v>
      </c>
      <c r="F11" s="71" t="s">
        <v>42</v>
      </c>
      <c r="G11" s="71" t="s">
        <v>61</v>
      </c>
      <c r="H11" s="3" t="s">
        <v>348</v>
      </c>
      <c r="I11" s="69" t="s">
        <v>44</v>
      </c>
      <c r="J11" s="70">
        <v>100</v>
      </c>
      <c r="K11" s="70">
        <v>26</v>
      </c>
      <c r="L11" s="70"/>
      <c r="M11" s="70"/>
      <c r="N11" s="70"/>
      <c r="O11" s="70"/>
      <c r="P11" s="70"/>
      <c r="Q11" s="71"/>
      <c r="R11" s="70">
        <v>26</v>
      </c>
      <c r="S11" s="70">
        <v>13</v>
      </c>
      <c r="T11" s="72">
        <v>2433.34</v>
      </c>
      <c r="U11" s="72">
        <v>22100</v>
      </c>
      <c r="V11" s="72">
        <v>24533.34</v>
      </c>
      <c r="W11" s="70">
        <f t="shared" si="0"/>
        <v>2</v>
      </c>
      <c r="Y11" s="69" t="s">
        <v>44</v>
      </c>
      <c r="Z11" s="70">
        <v>100</v>
      </c>
      <c r="AA11" s="70">
        <v>6</v>
      </c>
      <c r="AB11" s="70"/>
      <c r="AC11" s="70"/>
      <c r="AD11" s="70"/>
      <c r="AE11" s="70"/>
      <c r="AF11" s="71"/>
      <c r="AG11" s="70">
        <v>6</v>
      </c>
      <c r="AH11" s="70">
        <v>0</v>
      </c>
      <c r="AI11" s="72">
        <v>0</v>
      </c>
      <c r="AJ11" s="72">
        <v>5100</v>
      </c>
      <c r="AK11" s="72">
        <v>5100</v>
      </c>
      <c r="AL11" s="70">
        <f t="shared" si="1"/>
        <v>6</v>
      </c>
      <c r="AN11" s="69" t="s">
        <v>44</v>
      </c>
      <c r="AO11" s="70">
        <v>100</v>
      </c>
      <c r="AP11" s="70">
        <v>26</v>
      </c>
      <c r="AQ11" s="70"/>
      <c r="AR11" s="70"/>
      <c r="AS11" s="70"/>
      <c r="AT11" s="70"/>
      <c r="AU11" s="71"/>
      <c r="AV11" s="70">
        <v>26</v>
      </c>
      <c r="AW11" s="70">
        <v>11</v>
      </c>
      <c r="AX11" s="72">
        <v>2058.98</v>
      </c>
      <c r="AY11" s="72">
        <v>22100</v>
      </c>
      <c r="AZ11" s="72">
        <v>24158.98</v>
      </c>
      <c r="BA11" s="70">
        <f t="shared" si="2"/>
        <v>2</v>
      </c>
      <c r="BC11" s="71" t="s">
        <v>47</v>
      </c>
      <c r="BD11" s="70"/>
      <c r="BE11" s="70"/>
      <c r="BF11" s="70"/>
      <c r="BG11" s="70"/>
      <c r="BH11" s="70"/>
      <c r="BI11" s="70"/>
      <c r="BJ11" s="71"/>
      <c r="BK11" s="71"/>
      <c r="BL11" s="70">
        <v>0</v>
      </c>
      <c r="BM11" s="70">
        <v>39</v>
      </c>
      <c r="BN11" s="72">
        <v>10766.94</v>
      </c>
      <c r="BO11" s="72">
        <v>10766.94</v>
      </c>
      <c r="BP11" s="70">
        <f t="shared" si="3"/>
        <v>5</v>
      </c>
      <c r="BQ11" s="72">
        <v>64559.26</v>
      </c>
      <c r="BR11" s="71">
        <f t="shared" si="4"/>
        <v>5</v>
      </c>
    </row>
    <row r="12" spans="1:70" x14ac:dyDescent="0.25">
      <c r="A12" s="3">
        <v>114882587516</v>
      </c>
      <c r="B12" s="3">
        <v>435970540</v>
      </c>
      <c r="C12" s="3">
        <v>45826.62296296296</v>
      </c>
      <c r="D12" s="3">
        <v>45826.632291666669</v>
      </c>
      <c r="E12" s="3" t="s">
        <v>532</v>
      </c>
      <c r="F12" s="71" t="s">
        <v>42</v>
      </c>
      <c r="G12" s="71" t="s">
        <v>49</v>
      </c>
      <c r="H12" s="3" t="s">
        <v>348</v>
      </c>
      <c r="I12" s="69" t="s">
        <v>44</v>
      </c>
      <c r="J12" s="70">
        <v>100</v>
      </c>
      <c r="K12" s="70">
        <v>26</v>
      </c>
      <c r="L12" s="70"/>
      <c r="M12" s="70"/>
      <c r="N12" s="70"/>
      <c r="O12" s="70"/>
      <c r="P12" s="70"/>
      <c r="Q12" s="71" t="s">
        <v>154</v>
      </c>
      <c r="R12" s="70">
        <v>26</v>
      </c>
      <c r="S12" s="70">
        <v>13</v>
      </c>
      <c r="T12" s="72">
        <v>2433.34</v>
      </c>
      <c r="U12" s="72">
        <v>22100</v>
      </c>
      <c r="V12" s="72">
        <v>24533.34</v>
      </c>
      <c r="W12" s="70">
        <f t="shared" si="0"/>
        <v>2</v>
      </c>
      <c r="Y12" s="69" t="s">
        <v>44</v>
      </c>
      <c r="Z12" s="70">
        <v>100</v>
      </c>
      <c r="AA12" s="70">
        <v>4</v>
      </c>
      <c r="AB12" s="70"/>
      <c r="AC12" s="70"/>
      <c r="AD12" s="70"/>
      <c r="AE12" s="70"/>
      <c r="AF12" s="71" t="s">
        <v>156</v>
      </c>
      <c r="AG12" s="70">
        <v>4</v>
      </c>
      <c r="AH12" s="70">
        <v>0</v>
      </c>
      <c r="AI12" s="72">
        <v>0</v>
      </c>
      <c r="AJ12" s="72">
        <v>3400</v>
      </c>
      <c r="AK12" s="72">
        <v>3400</v>
      </c>
      <c r="AL12" s="70">
        <f t="shared" si="1"/>
        <v>8</v>
      </c>
      <c r="AN12" s="69" t="s">
        <v>44</v>
      </c>
      <c r="AO12" s="70">
        <v>100</v>
      </c>
      <c r="AP12" s="70">
        <v>26</v>
      </c>
      <c r="AQ12" s="70"/>
      <c r="AR12" s="70"/>
      <c r="AS12" s="70"/>
      <c r="AT12" s="70"/>
      <c r="AU12" s="71" t="s">
        <v>155</v>
      </c>
      <c r="AV12" s="70">
        <v>26</v>
      </c>
      <c r="AW12" s="70">
        <v>11</v>
      </c>
      <c r="AX12" s="72">
        <v>2058.98</v>
      </c>
      <c r="AY12" s="72">
        <v>22100</v>
      </c>
      <c r="AZ12" s="72">
        <v>24158.98</v>
      </c>
      <c r="BA12" s="70">
        <f t="shared" si="2"/>
        <v>2</v>
      </c>
      <c r="BC12" s="71" t="s">
        <v>47</v>
      </c>
      <c r="BD12" s="70"/>
      <c r="BE12" s="70"/>
      <c r="BF12" s="70"/>
      <c r="BG12" s="70"/>
      <c r="BH12" s="70"/>
      <c r="BI12" s="70"/>
      <c r="BJ12" s="71"/>
      <c r="BK12" s="71"/>
      <c r="BL12" s="70">
        <v>0</v>
      </c>
      <c r="BM12" s="70">
        <v>39</v>
      </c>
      <c r="BN12" s="72">
        <v>10766.94</v>
      </c>
      <c r="BO12" s="72">
        <v>10766.94</v>
      </c>
      <c r="BP12" s="70">
        <f t="shared" si="3"/>
        <v>5</v>
      </c>
      <c r="BQ12" s="72">
        <v>62859.26</v>
      </c>
      <c r="BR12" s="71">
        <f t="shared" si="4"/>
        <v>6</v>
      </c>
    </row>
    <row r="13" spans="1:70" x14ac:dyDescent="0.25">
      <c r="A13" s="3">
        <v>114886911518</v>
      </c>
      <c r="B13" s="3">
        <v>435970648</v>
      </c>
      <c r="C13" s="3">
        <v>45833.654791666668</v>
      </c>
      <c r="D13" s="3">
        <v>45833.679328703707</v>
      </c>
      <c r="E13" s="3" t="s">
        <v>533</v>
      </c>
      <c r="F13" s="71" t="s">
        <v>42</v>
      </c>
      <c r="G13" s="71" t="s">
        <v>61</v>
      </c>
      <c r="H13" s="3" t="s">
        <v>348</v>
      </c>
      <c r="I13" s="69" t="s">
        <v>44</v>
      </c>
      <c r="J13" s="70">
        <v>100</v>
      </c>
      <c r="K13" s="70">
        <v>26</v>
      </c>
      <c r="L13" s="70">
        <v>90</v>
      </c>
      <c r="M13" s="70">
        <v>13</v>
      </c>
      <c r="N13" s="70"/>
      <c r="O13" s="70"/>
      <c r="P13" s="70"/>
      <c r="Q13" s="71" t="s">
        <v>157</v>
      </c>
      <c r="R13" s="70">
        <v>39</v>
      </c>
      <c r="S13" s="70">
        <v>0</v>
      </c>
      <c r="T13" s="72">
        <v>0</v>
      </c>
      <c r="U13" s="72">
        <v>32045</v>
      </c>
      <c r="V13" s="72">
        <v>32045</v>
      </c>
      <c r="W13" s="70">
        <f t="shared" si="0"/>
        <v>1</v>
      </c>
      <c r="Y13" s="69" t="s">
        <v>44</v>
      </c>
      <c r="Z13" s="70">
        <v>100</v>
      </c>
      <c r="AA13" s="70">
        <v>6</v>
      </c>
      <c r="AB13" s="70"/>
      <c r="AC13" s="70"/>
      <c r="AD13" s="70"/>
      <c r="AE13" s="70"/>
      <c r="AF13" s="71" t="s">
        <v>159</v>
      </c>
      <c r="AG13" s="70">
        <v>6</v>
      </c>
      <c r="AH13" s="70">
        <v>0</v>
      </c>
      <c r="AI13" s="72">
        <v>0</v>
      </c>
      <c r="AJ13" s="72">
        <v>5100</v>
      </c>
      <c r="AK13" s="72">
        <v>5100</v>
      </c>
      <c r="AL13" s="70">
        <f t="shared" si="1"/>
        <v>6</v>
      </c>
      <c r="AN13" s="69" t="s">
        <v>44</v>
      </c>
      <c r="AO13" s="70">
        <v>100</v>
      </c>
      <c r="AP13" s="70">
        <v>26</v>
      </c>
      <c r="AQ13" s="70"/>
      <c r="AR13" s="70"/>
      <c r="AS13" s="70"/>
      <c r="AT13" s="70"/>
      <c r="AU13" s="71" t="s">
        <v>158</v>
      </c>
      <c r="AV13" s="70">
        <v>26</v>
      </c>
      <c r="AW13" s="70">
        <v>11</v>
      </c>
      <c r="AX13" s="72">
        <v>2058.98</v>
      </c>
      <c r="AY13" s="72">
        <v>22100</v>
      </c>
      <c r="AZ13" s="72">
        <v>24158.98</v>
      </c>
      <c r="BA13" s="70">
        <f t="shared" si="2"/>
        <v>2</v>
      </c>
      <c r="BC13" s="71" t="s">
        <v>47</v>
      </c>
      <c r="BD13" s="70"/>
      <c r="BE13" s="70"/>
      <c r="BF13" s="70"/>
      <c r="BG13" s="70"/>
      <c r="BH13" s="70"/>
      <c r="BI13" s="70"/>
      <c r="BJ13" s="71"/>
      <c r="BK13" s="71"/>
      <c r="BL13" s="70">
        <v>0</v>
      </c>
      <c r="BM13" s="70">
        <v>39</v>
      </c>
      <c r="BN13" s="72">
        <v>10766.94</v>
      </c>
      <c r="BO13" s="72">
        <v>10766.94</v>
      </c>
      <c r="BP13" s="70">
        <f t="shared" si="3"/>
        <v>5</v>
      </c>
      <c r="BQ13" s="72">
        <v>72070.92</v>
      </c>
      <c r="BR13" s="71">
        <f t="shared" si="4"/>
        <v>2</v>
      </c>
    </row>
    <row r="14" spans="1:70" ht="45" x14ac:dyDescent="0.25">
      <c r="A14" s="3">
        <v>114880990522</v>
      </c>
      <c r="B14" s="3">
        <v>435970567</v>
      </c>
      <c r="C14" s="3">
        <v>45824.636932870373</v>
      </c>
      <c r="D14" s="3">
        <v>45824.643275462964</v>
      </c>
      <c r="E14" s="3" t="s">
        <v>534</v>
      </c>
      <c r="F14" s="71" t="s">
        <v>42</v>
      </c>
      <c r="G14" s="71" t="s">
        <v>91</v>
      </c>
      <c r="H14" s="3" t="s">
        <v>348</v>
      </c>
      <c r="I14" s="69" t="s">
        <v>46</v>
      </c>
      <c r="J14" s="70"/>
      <c r="K14" s="70"/>
      <c r="L14" s="70"/>
      <c r="M14" s="70"/>
      <c r="N14" s="70"/>
      <c r="O14" s="70"/>
      <c r="P14" s="70"/>
      <c r="Q14" s="71"/>
      <c r="R14" s="70">
        <v>0</v>
      </c>
      <c r="S14" s="70">
        <v>39</v>
      </c>
      <c r="T14" s="72">
        <v>10766.94</v>
      </c>
      <c r="U14" s="72">
        <v>0</v>
      </c>
      <c r="V14" s="72">
        <v>10766.94</v>
      </c>
      <c r="W14" s="70">
        <f t="shared" si="0"/>
        <v>24</v>
      </c>
      <c r="Y14" s="69" t="s">
        <v>46</v>
      </c>
      <c r="Z14" s="70"/>
      <c r="AA14" s="70"/>
      <c r="AB14" s="70"/>
      <c r="AC14" s="70"/>
      <c r="AD14" s="70"/>
      <c r="AE14" s="70"/>
      <c r="AF14" s="71"/>
      <c r="AG14" s="70">
        <v>0</v>
      </c>
      <c r="AH14" s="70">
        <v>2</v>
      </c>
      <c r="AI14" s="72">
        <v>374.36</v>
      </c>
      <c r="AJ14" s="72">
        <v>0</v>
      </c>
      <c r="AK14" s="72">
        <v>374.36</v>
      </c>
      <c r="AL14" s="70">
        <f t="shared" si="1"/>
        <v>20</v>
      </c>
      <c r="AN14" s="69" t="s">
        <v>46</v>
      </c>
      <c r="AO14" s="70"/>
      <c r="AP14" s="70"/>
      <c r="AQ14" s="70"/>
      <c r="AR14" s="70"/>
      <c r="AS14" s="70"/>
      <c r="AT14" s="70"/>
      <c r="AU14" s="71"/>
      <c r="AV14" s="70">
        <v>0</v>
      </c>
      <c r="AW14" s="70">
        <v>37</v>
      </c>
      <c r="AX14" s="72">
        <v>6925.66</v>
      </c>
      <c r="AY14" s="72">
        <v>0</v>
      </c>
      <c r="AZ14" s="72">
        <v>6925.66</v>
      </c>
      <c r="BA14" s="70">
        <f t="shared" si="2"/>
        <v>10</v>
      </c>
      <c r="BC14" s="71" t="s">
        <v>47</v>
      </c>
      <c r="BD14" s="70"/>
      <c r="BE14" s="70"/>
      <c r="BF14" s="70"/>
      <c r="BG14" s="70"/>
      <c r="BH14" s="70"/>
      <c r="BI14" s="70"/>
      <c r="BJ14" s="71"/>
      <c r="BK14" s="71"/>
      <c r="BL14" s="70">
        <v>0</v>
      </c>
      <c r="BM14" s="70">
        <v>39</v>
      </c>
      <c r="BN14" s="72">
        <v>10766.94</v>
      </c>
      <c r="BO14" s="72">
        <v>10766.94</v>
      </c>
      <c r="BP14" s="70">
        <f t="shared" si="3"/>
        <v>5</v>
      </c>
      <c r="BQ14" s="72">
        <v>28833.9</v>
      </c>
      <c r="BR14" s="71">
        <f t="shared" si="4"/>
        <v>24</v>
      </c>
    </row>
    <row r="15" spans="1:70" x14ac:dyDescent="0.25">
      <c r="A15" s="3">
        <v>114892008361</v>
      </c>
      <c r="B15" s="3">
        <v>435970540</v>
      </c>
      <c r="C15" s="3">
        <v>45841.431250000001</v>
      </c>
      <c r="D15" s="3">
        <v>45841.489594907405</v>
      </c>
      <c r="E15" s="3" t="s">
        <v>535</v>
      </c>
      <c r="F15" s="71" t="s">
        <v>42</v>
      </c>
      <c r="G15" s="71" t="s">
        <v>91</v>
      </c>
      <c r="H15" s="3" t="s">
        <v>348</v>
      </c>
      <c r="I15" s="69" t="s">
        <v>44</v>
      </c>
      <c r="J15" s="70">
        <v>100</v>
      </c>
      <c r="K15" s="70">
        <v>12</v>
      </c>
      <c r="L15" s="70"/>
      <c r="M15" s="70"/>
      <c r="N15" s="70"/>
      <c r="O15" s="70"/>
      <c r="P15" s="70"/>
      <c r="Q15" s="71" t="s">
        <v>194</v>
      </c>
      <c r="R15" s="70">
        <v>12</v>
      </c>
      <c r="S15" s="70">
        <v>27</v>
      </c>
      <c r="T15" s="72">
        <v>5053.8600000000006</v>
      </c>
      <c r="U15" s="72">
        <v>10200</v>
      </c>
      <c r="V15" s="72">
        <v>15253.86</v>
      </c>
      <c r="W15" s="70">
        <f t="shared" si="0"/>
        <v>20</v>
      </c>
      <c r="Y15" s="69" t="s">
        <v>44</v>
      </c>
      <c r="Z15" s="70">
        <v>100</v>
      </c>
      <c r="AA15" s="70">
        <v>2</v>
      </c>
      <c r="AB15" s="70"/>
      <c r="AC15" s="70"/>
      <c r="AD15" s="70"/>
      <c r="AE15" s="70"/>
      <c r="AF15" s="71"/>
      <c r="AG15" s="70">
        <v>2</v>
      </c>
      <c r="AH15" s="70">
        <v>0</v>
      </c>
      <c r="AI15" s="72">
        <v>0</v>
      </c>
      <c r="AJ15" s="72">
        <v>1700</v>
      </c>
      <c r="AK15" s="72">
        <v>1700</v>
      </c>
      <c r="AL15" s="70">
        <f t="shared" si="1"/>
        <v>12</v>
      </c>
      <c r="AN15" s="69" t="s">
        <v>44</v>
      </c>
      <c r="AO15" s="70">
        <v>100</v>
      </c>
      <c r="AP15" s="70">
        <v>12</v>
      </c>
      <c r="AQ15" s="70"/>
      <c r="AR15" s="70"/>
      <c r="AS15" s="70"/>
      <c r="AT15" s="70"/>
      <c r="AU15" s="71" t="s">
        <v>194</v>
      </c>
      <c r="AV15" s="70">
        <v>12</v>
      </c>
      <c r="AW15" s="70">
        <v>25</v>
      </c>
      <c r="AX15" s="72">
        <v>4679.5</v>
      </c>
      <c r="AY15" s="72">
        <v>10200</v>
      </c>
      <c r="AZ15" s="72">
        <v>14879.5</v>
      </c>
      <c r="BA15" s="70">
        <f t="shared" si="2"/>
        <v>6</v>
      </c>
      <c r="BC15" s="71" t="s">
        <v>47</v>
      </c>
      <c r="BD15" s="70"/>
      <c r="BE15" s="70"/>
      <c r="BF15" s="70"/>
      <c r="BG15" s="70"/>
      <c r="BH15" s="70"/>
      <c r="BI15" s="70"/>
      <c r="BJ15" s="71"/>
      <c r="BK15" s="71"/>
      <c r="BL15" s="70">
        <v>0</v>
      </c>
      <c r="BM15" s="70">
        <v>39</v>
      </c>
      <c r="BN15" s="72">
        <v>10766.94</v>
      </c>
      <c r="BO15" s="72">
        <v>10766.94</v>
      </c>
      <c r="BP15" s="70">
        <f t="shared" si="3"/>
        <v>5</v>
      </c>
      <c r="BQ15" s="72">
        <v>42600.3</v>
      </c>
      <c r="BR15" s="71">
        <f t="shared" si="4"/>
        <v>13</v>
      </c>
    </row>
    <row r="16" spans="1:70" ht="45" x14ac:dyDescent="0.25">
      <c r="A16" s="3">
        <v>114891484974</v>
      </c>
      <c r="B16" s="3">
        <v>435970648</v>
      </c>
      <c r="C16" s="3">
        <v>45840.687662037039</v>
      </c>
      <c r="D16" s="3">
        <v>45840.698425925926</v>
      </c>
      <c r="E16" s="3" t="s">
        <v>536</v>
      </c>
      <c r="F16" s="71" t="s">
        <v>42</v>
      </c>
      <c r="G16" s="71" t="s">
        <v>61</v>
      </c>
      <c r="H16" s="3" t="s">
        <v>348</v>
      </c>
      <c r="I16" s="69" t="s">
        <v>30</v>
      </c>
      <c r="J16" s="70">
        <v>100</v>
      </c>
      <c r="K16" s="70">
        <v>26</v>
      </c>
      <c r="L16" s="70"/>
      <c r="M16" s="70"/>
      <c r="N16" s="70"/>
      <c r="O16" s="70"/>
      <c r="P16" s="70"/>
      <c r="Q16" s="71"/>
      <c r="R16" s="70">
        <v>26</v>
      </c>
      <c r="S16" s="70">
        <v>13</v>
      </c>
      <c r="T16" s="72">
        <v>2433.34</v>
      </c>
      <c r="U16" s="72">
        <v>22100</v>
      </c>
      <c r="V16" s="72">
        <v>24533.34</v>
      </c>
      <c r="W16" s="70">
        <f t="shared" si="0"/>
        <v>2</v>
      </c>
      <c r="Y16" s="69" t="s">
        <v>30</v>
      </c>
      <c r="Z16" s="70">
        <v>100</v>
      </c>
      <c r="AA16" s="70">
        <v>26</v>
      </c>
      <c r="AB16" s="70"/>
      <c r="AC16" s="70"/>
      <c r="AD16" s="70"/>
      <c r="AE16" s="70"/>
      <c r="AF16" s="71"/>
      <c r="AG16" s="70">
        <v>26</v>
      </c>
      <c r="AH16" s="70">
        <v>0</v>
      </c>
      <c r="AI16" s="72">
        <v>0</v>
      </c>
      <c r="AJ16" s="72">
        <v>22100</v>
      </c>
      <c r="AK16" s="72">
        <v>22100</v>
      </c>
      <c r="AL16" s="70">
        <f t="shared" si="1"/>
        <v>1</v>
      </c>
      <c r="AN16" s="69" t="s">
        <v>50</v>
      </c>
      <c r="AO16" s="70"/>
      <c r="AP16" s="70"/>
      <c r="AQ16" s="70"/>
      <c r="AR16" s="70"/>
      <c r="AS16" s="70"/>
      <c r="AT16" s="70"/>
      <c r="AU16" s="71"/>
      <c r="AV16" s="70">
        <v>0</v>
      </c>
      <c r="AW16" s="70">
        <v>37</v>
      </c>
      <c r="AX16" s="72">
        <v>6925.66</v>
      </c>
      <c r="AY16" s="72">
        <v>0</v>
      </c>
      <c r="AZ16" s="72">
        <v>6925.66</v>
      </c>
      <c r="BA16" s="70">
        <f t="shared" si="2"/>
        <v>10</v>
      </c>
      <c r="BC16" s="71" t="s">
        <v>84</v>
      </c>
      <c r="BD16" s="70">
        <v>100</v>
      </c>
      <c r="BE16" s="70">
        <v>26</v>
      </c>
      <c r="BF16" s="70"/>
      <c r="BG16" s="70"/>
      <c r="BH16" s="70"/>
      <c r="BI16" s="70"/>
      <c r="BJ16" s="71" t="s">
        <v>537</v>
      </c>
      <c r="BK16" s="71" t="s">
        <v>207</v>
      </c>
      <c r="BL16" s="70">
        <v>26</v>
      </c>
      <c r="BM16" s="70">
        <v>13</v>
      </c>
      <c r="BN16" s="72">
        <v>2433.34</v>
      </c>
      <c r="BO16" s="72">
        <v>24533.34</v>
      </c>
      <c r="BP16" s="70">
        <f t="shared" si="3"/>
        <v>1</v>
      </c>
      <c r="BQ16" s="72">
        <v>78092.34</v>
      </c>
      <c r="BR16" s="71">
        <f t="shared" si="4"/>
        <v>1</v>
      </c>
    </row>
    <row r="17" spans="1:70" x14ac:dyDescent="0.25">
      <c r="A17" s="3">
        <v>114885307224</v>
      </c>
      <c r="B17" s="3">
        <v>435970567</v>
      </c>
      <c r="C17" s="3">
        <v>45831.615995370368</v>
      </c>
      <c r="D17" s="3">
        <v>45831.634583333333</v>
      </c>
      <c r="E17" s="3" t="s">
        <v>538</v>
      </c>
      <c r="F17" s="71" t="s">
        <v>42</v>
      </c>
      <c r="G17" s="71" t="s">
        <v>91</v>
      </c>
      <c r="H17" s="3" t="s">
        <v>348</v>
      </c>
      <c r="I17" s="69" t="s">
        <v>44</v>
      </c>
      <c r="J17" s="70">
        <v>100</v>
      </c>
      <c r="K17" s="70">
        <v>6</v>
      </c>
      <c r="L17" s="70">
        <v>50</v>
      </c>
      <c r="M17" s="70">
        <v>6</v>
      </c>
      <c r="N17" s="70"/>
      <c r="O17" s="70"/>
      <c r="P17" s="70"/>
      <c r="Q17" s="71"/>
      <c r="R17" s="70">
        <v>12</v>
      </c>
      <c r="S17" s="70">
        <v>27</v>
      </c>
      <c r="T17" s="72">
        <v>5053.8600000000006</v>
      </c>
      <c r="U17" s="72">
        <v>7650</v>
      </c>
      <c r="V17" s="72">
        <v>12703.86</v>
      </c>
      <c r="W17" s="70">
        <f t="shared" si="0"/>
        <v>23</v>
      </c>
      <c r="Y17" s="69" t="s">
        <v>44</v>
      </c>
      <c r="Z17" s="70">
        <v>100</v>
      </c>
      <c r="AA17" s="70">
        <v>4</v>
      </c>
      <c r="AB17" s="70"/>
      <c r="AC17" s="70"/>
      <c r="AD17" s="70"/>
      <c r="AE17" s="70"/>
      <c r="AF17" s="71"/>
      <c r="AG17" s="70">
        <v>4</v>
      </c>
      <c r="AH17" s="70">
        <v>0</v>
      </c>
      <c r="AI17" s="72">
        <v>0</v>
      </c>
      <c r="AJ17" s="72">
        <v>3400</v>
      </c>
      <c r="AK17" s="72">
        <v>3400</v>
      </c>
      <c r="AL17" s="70">
        <f t="shared" si="1"/>
        <v>8</v>
      </c>
      <c r="AN17" s="69" t="s">
        <v>44</v>
      </c>
      <c r="AO17" s="70">
        <v>100</v>
      </c>
      <c r="AP17" s="70">
        <v>6</v>
      </c>
      <c r="AQ17" s="70">
        <v>50</v>
      </c>
      <c r="AR17" s="70">
        <v>6</v>
      </c>
      <c r="AS17" s="70"/>
      <c r="AT17" s="70"/>
      <c r="AU17" s="71"/>
      <c r="AV17" s="70">
        <v>12</v>
      </c>
      <c r="AW17" s="70">
        <v>25</v>
      </c>
      <c r="AX17" s="72">
        <v>4679.5</v>
      </c>
      <c r="AY17" s="72">
        <v>7650</v>
      </c>
      <c r="AZ17" s="72">
        <v>12329.5</v>
      </c>
      <c r="BA17" s="70">
        <f t="shared" si="2"/>
        <v>7</v>
      </c>
      <c r="BC17" s="71" t="s">
        <v>47</v>
      </c>
      <c r="BD17" s="70"/>
      <c r="BE17" s="70"/>
      <c r="BF17" s="70"/>
      <c r="BG17" s="70"/>
      <c r="BH17" s="70"/>
      <c r="BI17" s="70"/>
      <c r="BJ17" s="71"/>
      <c r="BK17" s="71"/>
      <c r="BL17" s="70">
        <v>0</v>
      </c>
      <c r="BM17" s="70">
        <v>39</v>
      </c>
      <c r="BN17" s="72">
        <v>10766.94</v>
      </c>
      <c r="BO17" s="72">
        <v>10766.94</v>
      </c>
      <c r="BP17" s="70">
        <f t="shared" si="3"/>
        <v>5</v>
      </c>
      <c r="BQ17" s="72">
        <v>39200.300000000003</v>
      </c>
      <c r="BR17" s="71">
        <f t="shared" si="4"/>
        <v>14</v>
      </c>
    </row>
    <row r="18" spans="1:70" ht="45" x14ac:dyDescent="0.25">
      <c r="A18" s="3">
        <v>114877027120</v>
      </c>
      <c r="B18" s="3">
        <v>435970557</v>
      </c>
      <c r="C18" s="3">
        <v>45818.495740740742</v>
      </c>
      <c r="D18" s="3">
        <v>45818.540960648148</v>
      </c>
      <c r="E18" s="3" t="s">
        <v>539</v>
      </c>
      <c r="F18" s="71" t="s">
        <v>42</v>
      </c>
      <c r="G18" s="71" t="s">
        <v>49</v>
      </c>
      <c r="H18" s="3" t="s">
        <v>348</v>
      </c>
      <c r="I18" s="69" t="s">
        <v>46</v>
      </c>
      <c r="J18" s="70"/>
      <c r="K18" s="70"/>
      <c r="L18" s="70"/>
      <c r="M18" s="70"/>
      <c r="N18" s="70"/>
      <c r="O18" s="70"/>
      <c r="P18" s="70"/>
      <c r="Q18" s="71"/>
      <c r="R18" s="70">
        <v>0</v>
      </c>
      <c r="S18" s="70">
        <v>39</v>
      </c>
      <c r="T18" s="72">
        <v>10766.94</v>
      </c>
      <c r="U18" s="72">
        <v>0</v>
      </c>
      <c r="V18" s="72">
        <v>10766.94</v>
      </c>
      <c r="W18" s="70">
        <f t="shared" si="0"/>
        <v>24</v>
      </c>
      <c r="Y18" s="69" t="s">
        <v>46</v>
      </c>
      <c r="Z18" s="70"/>
      <c r="AA18" s="70"/>
      <c r="AB18" s="70"/>
      <c r="AC18" s="70"/>
      <c r="AD18" s="70"/>
      <c r="AE18" s="70"/>
      <c r="AF18" s="71"/>
      <c r="AG18" s="70">
        <v>0</v>
      </c>
      <c r="AH18" s="70">
        <v>2</v>
      </c>
      <c r="AI18" s="72">
        <v>374.36</v>
      </c>
      <c r="AJ18" s="72">
        <v>0</v>
      </c>
      <c r="AK18" s="72">
        <v>374.36</v>
      </c>
      <c r="AL18" s="70">
        <f t="shared" si="1"/>
        <v>20</v>
      </c>
      <c r="AN18" s="69" t="s">
        <v>46</v>
      </c>
      <c r="AO18" s="70"/>
      <c r="AP18" s="70"/>
      <c r="AQ18" s="70"/>
      <c r="AR18" s="70"/>
      <c r="AS18" s="70"/>
      <c r="AT18" s="70"/>
      <c r="AU18" s="71"/>
      <c r="AV18" s="70">
        <v>0</v>
      </c>
      <c r="AW18" s="70">
        <v>37</v>
      </c>
      <c r="AX18" s="72">
        <v>6925.66</v>
      </c>
      <c r="AY18" s="72">
        <v>0</v>
      </c>
      <c r="AZ18" s="72">
        <v>6925.66</v>
      </c>
      <c r="BA18" s="70">
        <f t="shared" si="2"/>
        <v>10</v>
      </c>
      <c r="BC18" s="71" t="s">
        <v>47</v>
      </c>
      <c r="BD18" s="70"/>
      <c r="BE18" s="70"/>
      <c r="BF18" s="70"/>
      <c r="BG18" s="70"/>
      <c r="BH18" s="70"/>
      <c r="BI18" s="70"/>
      <c r="BJ18" s="71"/>
      <c r="BK18" s="71"/>
      <c r="BL18" s="70">
        <v>0</v>
      </c>
      <c r="BM18" s="70">
        <v>39</v>
      </c>
      <c r="BN18" s="72">
        <v>10766.94</v>
      </c>
      <c r="BO18" s="72">
        <v>10766.94</v>
      </c>
      <c r="BP18" s="70">
        <f t="shared" si="3"/>
        <v>5</v>
      </c>
      <c r="BQ18" s="72">
        <v>28833.9</v>
      </c>
      <c r="BR18" s="71">
        <f t="shared" si="4"/>
        <v>24</v>
      </c>
    </row>
    <row r="19" spans="1:70" x14ac:dyDescent="0.25">
      <c r="A19" s="3">
        <v>114881047042</v>
      </c>
      <c r="B19" s="3">
        <v>435970567</v>
      </c>
      <c r="C19" s="3">
        <v>45824.684004629627</v>
      </c>
      <c r="D19" s="3">
        <v>45824.686956018515</v>
      </c>
      <c r="E19" s="3" t="s">
        <v>540</v>
      </c>
      <c r="F19" s="71" t="s">
        <v>42</v>
      </c>
      <c r="G19" s="71" t="s">
        <v>91</v>
      </c>
      <c r="H19" s="3" t="s">
        <v>348</v>
      </c>
      <c r="I19" s="69" t="s">
        <v>44</v>
      </c>
      <c r="J19" s="70">
        <v>100</v>
      </c>
      <c r="K19" s="70">
        <v>12</v>
      </c>
      <c r="L19" s="70"/>
      <c r="M19" s="70"/>
      <c r="N19" s="70"/>
      <c r="O19" s="70"/>
      <c r="P19" s="70"/>
      <c r="Q19" s="71" t="s">
        <v>265</v>
      </c>
      <c r="R19" s="70">
        <v>12</v>
      </c>
      <c r="S19" s="70">
        <v>27</v>
      </c>
      <c r="T19" s="72">
        <v>5053.8600000000006</v>
      </c>
      <c r="U19" s="72">
        <v>10200</v>
      </c>
      <c r="V19" s="72">
        <v>15253.86</v>
      </c>
      <c r="W19" s="70">
        <f t="shared" si="0"/>
        <v>20</v>
      </c>
      <c r="Y19" s="69" t="s">
        <v>44</v>
      </c>
      <c r="Z19" s="70">
        <v>100</v>
      </c>
      <c r="AA19" s="70">
        <v>2</v>
      </c>
      <c r="AB19" s="70"/>
      <c r="AC19" s="70"/>
      <c r="AD19" s="70"/>
      <c r="AE19" s="70"/>
      <c r="AF19" s="71"/>
      <c r="AG19" s="70">
        <v>2</v>
      </c>
      <c r="AH19" s="70">
        <v>0</v>
      </c>
      <c r="AI19" s="72">
        <v>0</v>
      </c>
      <c r="AJ19" s="72">
        <v>1700</v>
      </c>
      <c r="AK19" s="72">
        <v>1700</v>
      </c>
      <c r="AL19" s="70">
        <f t="shared" si="1"/>
        <v>12</v>
      </c>
      <c r="AN19" s="69" t="s">
        <v>44</v>
      </c>
      <c r="AO19" s="70">
        <v>100</v>
      </c>
      <c r="AP19" s="70">
        <v>2</v>
      </c>
      <c r="AQ19" s="70"/>
      <c r="AR19" s="70"/>
      <c r="AS19" s="70"/>
      <c r="AT19" s="70"/>
      <c r="AU19" s="71" t="s">
        <v>266</v>
      </c>
      <c r="AV19" s="70">
        <v>2</v>
      </c>
      <c r="AW19" s="70">
        <v>35</v>
      </c>
      <c r="AX19" s="72">
        <v>6551.3</v>
      </c>
      <c r="AY19" s="72">
        <v>1700</v>
      </c>
      <c r="AZ19" s="72">
        <v>8251.2999999999993</v>
      </c>
      <c r="BA19" s="70">
        <f t="shared" si="2"/>
        <v>9</v>
      </c>
      <c r="BC19" s="71" t="s">
        <v>47</v>
      </c>
      <c r="BD19" s="70"/>
      <c r="BE19" s="70"/>
      <c r="BF19" s="70"/>
      <c r="BG19" s="70"/>
      <c r="BH19" s="70"/>
      <c r="BI19" s="70"/>
      <c r="BJ19" s="71"/>
      <c r="BK19" s="71"/>
      <c r="BL19" s="70">
        <v>0</v>
      </c>
      <c r="BM19" s="70">
        <v>39</v>
      </c>
      <c r="BN19" s="72">
        <v>10766.94</v>
      </c>
      <c r="BO19" s="72">
        <v>10766.94</v>
      </c>
      <c r="BP19" s="70">
        <f t="shared" si="3"/>
        <v>5</v>
      </c>
      <c r="BQ19" s="72">
        <v>35972.1</v>
      </c>
      <c r="BR19" s="71">
        <f t="shared" si="4"/>
        <v>20</v>
      </c>
    </row>
    <row r="20" spans="1:70" ht="30" x14ac:dyDescent="0.25">
      <c r="A20" s="3">
        <v>114877044143</v>
      </c>
      <c r="B20" s="3">
        <v>435970557</v>
      </c>
      <c r="C20" s="3">
        <v>45818.518726851849</v>
      </c>
      <c r="D20" s="3">
        <v>45818.528321759259</v>
      </c>
      <c r="E20" s="3" t="s">
        <v>541</v>
      </c>
      <c r="F20" s="71" t="s">
        <v>42</v>
      </c>
      <c r="G20" s="71" t="s">
        <v>91</v>
      </c>
      <c r="H20" s="3" t="s">
        <v>348</v>
      </c>
      <c r="I20" s="69" t="s">
        <v>44</v>
      </c>
      <c r="J20" s="70">
        <v>100</v>
      </c>
      <c r="K20" s="70">
        <v>12</v>
      </c>
      <c r="L20" s="70"/>
      <c r="M20" s="70"/>
      <c r="N20" s="70"/>
      <c r="O20" s="70"/>
      <c r="P20" s="70"/>
      <c r="Q20" s="71"/>
      <c r="R20" s="70">
        <v>12</v>
      </c>
      <c r="S20" s="70">
        <v>27</v>
      </c>
      <c r="T20" s="72">
        <v>5053.8600000000006</v>
      </c>
      <c r="U20" s="72">
        <v>10200</v>
      </c>
      <c r="V20" s="72">
        <v>15253.86</v>
      </c>
      <c r="W20" s="70">
        <f t="shared" si="0"/>
        <v>20</v>
      </c>
      <c r="Y20" s="69" t="s">
        <v>44</v>
      </c>
      <c r="Z20" s="70">
        <v>100</v>
      </c>
      <c r="AA20" s="70">
        <v>2</v>
      </c>
      <c r="AB20" s="70"/>
      <c r="AC20" s="70"/>
      <c r="AD20" s="70"/>
      <c r="AE20" s="70"/>
      <c r="AF20" s="71"/>
      <c r="AG20" s="70">
        <v>2</v>
      </c>
      <c r="AH20" s="70">
        <v>0</v>
      </c>
      <c r="AI20" s="72">
        <v>0</v>
      </c>
      <c r="AJ20" s="72">
        <v>1700</v>
      </c>
      <c r="AK20" s="72">
        <v>1700</v>
      </c>
      <c r="AL20" s="70">
        <f t="shared" si="1"/>
        <v>12</v>
      </c>
      <c r="AN20" s="69" t="s">
        <v>46</v>
      </c>
      <c r="AO20" s="70"/>
      <c r="AP20" s="70"/>
      <c r="AQ20" s="70"/>
      <c r="AR20" s="70"/>
      <c r="AS20" s="70"/>
      <c r="AT20" s="70"/>
      <c r="AU20" s="71"/>
      <c r="AV20" s="70">
        <v>0</v>
      </c>
      <c r="AW20" s="70">
        <v>37</v>
      </c>
      <c r="AX20" s="72">
        <v>6925.66</v>
      </c>
      <c r="AY20" s="72">
        <v>0</v>
      </c>
      <c r="AZ20" s="72">
        <v>6925.66</v>
      </c>
      <c r="BA20" s="70">
        <f t="shared" si="2"/>
        <v>10</v>
      </c>
      <c r="BC20" s="71" t="s">
        <v>47</v>
      </c>
      <c r="BD20" s="70"/>
      <c r="BE20" s="70"/>
      <c r="BF20" s="70"/>
      <c r="BG20" s="70"/>
      <c r="BH20" s="70"/>
      <c r="BI20" s="70"/>
      <c r="BJ20" s="71"/>
      <c r="BK20" s="71"/>
      <c r="BL20" s="70">
        <v>0</v>
      </c>
      <c r="BM20" s="70">
        <v>39</v>
      </c>
      <c r="BN20" s="72">
        <v>10766.94</v>
      </c>
      <c r="BO20" s="72">
        <v>10766.94</v>
      </c>
      <c r="BP20" s="70">
        <f t="shared" si="3"/>
        <v>5</v>
      </c>
      <c r="BQ20" s="72">
        <v>34646.46</v>
      </c>
      <c r="BR20" s="71">
        <f t="shared" si="4"/>
        <v>23</v>
      </c>
    </row>
    <row r="21" spans="1:70" ht="30" x14ac:dyDescent="0.25">
      <c r="A21" s="3">
        <v>114880963106</v>
      </c>
      <c r="B21" s="3">
        <v>435970567</v>
      </c>
      <c r="C21" s="3">
        <v>45824.60832175926</v>
      </c>
      <c r="D21" s="3">
        <v>45824.619097222225</v>
      </c>
      <c r="E21" s="3" t="s">
        <v>542</v>
      </c>
      <c r="F21" s="71" t="s">
        <v>42</v>
      </c>
      <c r="G21" s="71" t="s">
        <v>43</v>
      </c>
      <c r="H21" s="3" t="s">
        <v>348</v>
      </c>
      <c r="I21" s="69" t="s">
        <v>44</v>
      </c>
      <c r="J21" s="70">
        <v>100</v>
      </c>
      <c r="K21" s="70">
        <v>26</v>
      </c>
      <c r="L21" s="70"/>
      <c r="M21" s="70"/>
      <c r="N21" s="70"/>
      <c r="O21" s="70"/>
      <c r="P21" s="70"/>
      <c r="Q21" s="71" t="s">
        <v>278</v>
      </c>
      <c r="R21" s="70">
        <v>26</v>
      </c>
      <c r="S21" s="70">
        <v>13</v>
      </c>
      <c r="T21" s="72">
        <v>2433.34</v>
      </c>
      <c r="U21" s="72">
        <v>22100</v>
      </c>
      <c r="V21" s="72">
        <v>24533.34</v>
      </c>
      <c r="W21" s="70">
        <f t="shared" si="0"/>
        <v>2</v>
      </c>
      <c r="Y21" s="69" t="s">
        <v>44</v>
      </c>
      <c r="Z21" s="70">
        <v>100</v>
      </c>
      <c r="AA21" s="70">
        <v>2</v>
      </c>
      <c r="AB21" s="70"/>
      <c r="AC21" s="70"/>
      <c r="AD21" s="70"/>
      <c r="AE21" s="70"/>
      <c r="AF21" s="71"/>
      <c r="AG21" s="70">
        <v>2</v>
      </c>
      <c r="AH21" s="70">
        <v>0</v>
      </c>
      <c r="AI21" s="72">
        <v>0</v>
      </c>
      <c r="AJ21" s="72">
        <v>1700</v>
      </c>
      <c r="AK21" s="72">
        <v>1700</v>
      </c>
      <c r="AL21" s="70">
        <f t="shared" si="1"/>
        <v>12</v>
      </c>
      <c r="AN21" s="69" t="s">
        <v>46</v>
      </c>
      <c r="AO21" s="70"/>
      <c r="AP21" s="70"/>
      <c r="AQ21" s="70"/>
      <c r="AR21" s="70"/>
      <c r="AS21" s="70"/>
      <c r="AT21" s="70"/>
      <c r="AU21" s="71"/>
      <c r="AV21" s="70">
        <v>0</v>
      </c>
      <c r="AW21" s="70">
        <v>37</v>
      </c>
      <c r="AX21" s="72">
        <v>6925.66</v>
      </c>
      <c r="AY21" s="72">
        <v>0</v>
      </c>
      <c r="AZ21" s="72">
        <v>6925.66</v>
      </c>
      <c r="BA21" s="70">
        <f t="shared" si="2"/>
        <v>10</v>
      </c>
      <c r="BC21" s="71" t="s">
        <v>47</v>
      </c>
      <c r="BD21" s="70"/>
      <c r="BE21" s="70"/>
      <c r="BF21" s="70"/>
      <c r="BG21" s="70"/>
      <c r="BH21" s="70"/>
      <c r="BI21" s="70"/>
      <c r="BJ21" s="71"/>
      <c r="BK21" s="71"/>
      <c r="BL21" s="70">
        <v>0</v>
      </c>
      <c r="BM21" s="70">
        <v>39</v>
      </c>
      <c r="BN21" s="72">
        <v>10766.94</v>
      </c>
      <c r="BO21" s="72">
        <v>10766.94</v>
      </c>
      <c r="BP21" s="70">
        <f t="shared" si="3"/>
        <v>5</v>
      </c>
      <c r="BQ21" s="72">
        <v>43925.94</v>
      </c>
      <c r="BR21" s="71">
        <f t="shared" si="4"/>
        <v>12</v>
      </c>
    </row>
    <row r="22" spans="1:70" ht="45" x14ac:dyDescent="0.25">
      <c r="A22" s="3">
        <v>114881594516</v>
      </c>
      <c r="B22" s="3">
        <v>435970628</v>
      </c>
      <c r="C22" s="3">
        <v>45825.429884259262</v>
      </c>
      <c r="D22" s="3">
        <v>45825.476134259261</v>
      </c>
      <c r="E22" s="3" t="s">
        <v>543</v>
      </c>
      <c r="F22" s="71" t="s">
        <v>42</v>
      </c>
      <c r="G22" s="71" t="s">
        <v>51</v>
      </c>
      <c r="H22" s="3" t="s">
        <v>348</v>
      </c>
      <c r="I22" s="69" t="s">
        <v>30</v>
      </c>
      <c r="J22" s="70">
        <v>100</v>
      </c>
      <c r="K22" s="70">
        <v>18</v>
      </c>
      <c r="L22" s="70"/>
      <c r="M22" s="70"/>
      <c r="N22" s="70"/>
      <c r="O22" s="70"/>
      <c r="P22" s="70"/>
      <c r="Q22" s="71"/>
      <c r="R22" s="70">
        <v>18</v>
      </c>
      <c r="S22" s="70">
        <v>21</v>
      </c>
      <c r="T22" s="72">
        <v>3930.78</v>
      </c>
      <c r="U22" s="72">
        <v>15300</v>
      </c>
      <c r="V22" s="72">
        <v>19230.78</v>
      </c>
      <c r="W22" s="70">
        <f t="shared" si="0"/>
        <v>11</v>
      </c>
      <c r="Y22" s="69" t="s">
        <v>30</v>
      </c>
      <c r="Z22" s="70">
        <v>100</v>
      </c>
      <c r="AA22" s="70">
        <v>18</v>
      </c>
      <c r="AB22" s="70"/>
      <c r="AC22" s="70"/>
      <c r="AD22" s="70"/>
      <c r="AE22" s="70"/>
      <c r="AF22" s="71"/>
      <c r="AG22" s="70">
        <v>18</v>
      </c>
      <c r="AH22" s="70">
        <v>0</v>
      </c>
      <c r="AI22" s="72">
        <v>0</v>
      </c>
      <c r="AJ22" s="72">
        <v>15300</v>
      </c>
      <c r="AK22" s="72">
        <v>15300</v>
      </c>
      <c r="AL22" s="70">
        <f t="shared" si="1"/>
        <v>3</v>
      </c>
      <c r="AN22" s="69" t="s">
        <v>50</v>
      </c>
      <c r="AO22" s="70"/>
      <c r="AP22" s="70"/>
      <c r="AQ22" s="70"/>
      <c r="AR22" s="70"/>
      <c r="AS22" s="70"/>
      <c r="AT22" s="70"/>
      <c r="AU22" s="71"/>
      <c r="AV22" s="70">
        <v>0</v>
      </c>
      <c r="AW22" s="70">
        <v>37</v>
      </c>
      <c r="AX22" s="72">
        <v>6925.66</v>
      </c>
      <c r="AY22" s="72">
        <v>0</v>
      </c>
      <c r="AZ22" s="72">
        <v>6925.66</v>
      </c>
      <c r="BA22" s="70">
        <f t="shared" si="2"/>
        <v>10</v>
      </c>
      <c r="BC22" s="71" t="s">
        <v>84</v>
      </c>
      <c r="BD22" s="70">
        <v>100</v>
      </c>
      <c r="BE22" s="70">
        <v>18</v>
      </c>
      <c r="BF22" s="70"/>
      <c r="BG22" s="70"/>
      <c r="BH22" s="70"/>
      <c r="BI22" s="70"/>
      <c r="BJ22" s="71" t="s">
        <v>544</v>
      </c>
      <c r="BK22" s="71" t="s">
        <v>284</v>
      </c>
      <c r="BL22" s="70">
        <v>18</v>
      </c>
      <c r="BM22" s="70">
        <v>21</v>
      </c>
      <c r="BN22" s="72">
        <v>3930.78</v>
      </c>
      <c r="BO22" s="72">
        <v>19230.78</v>
      </c>
      <c r="BP22" s="70">
        <f t="shared" si="3"/>
        <v>3</v>
      </c>
      <c r="BQ22" s="72">
        <v>60687.22</v>
      </c>
      <c r="BR22" s="71">
        <f t="shared" si="4"/>
        <v>8</v>
      </c>
    </row>
    <row r="23" spans="1:70" x14ac:dyDescent="0.25">
      <c r="A23" s="3">
        <v>114888289111</v>
      </c>
      <c r="B23" s="3">
        <v>435970567</v>
      </c>
      <c r="C23" s="3">
        <v>45835.596250000002</v>
      </c>
      <c r="D23" s="3">
        <v>45835.62127314815</v>
      </c>
      <c r="E23" s="3" t="s">
        <v>545</v>
      </c>
      <c r="F23" s="71" t="s">
        <v>42</v>
      </c>
      <c r="G23" s="71" t="s">
        <v>49</v>
      </c>
      <c r="H23" s="3" t="s">
        <v>348</v>
      </c>
      <c r="I23" s="69" t="s">
        <v>44</v>
      </c>
      <c r="J23" s="70">
        <v>100</v>
      </c>
      <c r="K23" s="70">
        <v>26</v>
      </c>
      <c r="L23" s="70"/>
      <c r="M23" s="70"/>
      <c r="N23" s="70"/>
      <c r="O23" s="70"/>
      <c r="P23" s="70"/>
      <c r="Q23" s="71" t="s">
        <v>209</v>
      </c>
      <c r="R23" s="70">
        <v>26</v>
      </c>
      <c r="S23" s="70">
        <v>13</v>
      </c>
      <c r="T23" s="72">
        <v>2433.34</v>
      </c>
      <c r="U23" s="72">
        <v>22100</v>
      </c>
      <c r="V23" s="72">
        <v>24533.34</v>
      </c>
      <c r="W23" s="70">
        <f t="shared" si="0"/>
        <v>2</v>
      </c>
      <c r="Y23" s="69" t="s">
        <v>44</v>
      </c>
      <c r="Z23" s="70">
        <v>100</v>
      </c>
      <c r="AA23" s="70">
        <v>2</v>
      </c>
      <c r="AB23" s="70"/>
      <c r="AC23" s="70"/>
      <c r="AD23" s="70"/>
      <c r="AE23" s="70"/>
      <c r="AF23" s="71" t="s">
        <v>209</v>
      </c>
      <c r="AG23" s="70">
        <v>2</v>
      </c>
      <c r="AH23" s="70">
        <v>0</v>
      </c>
      <c r="AI23" s="72">
        <v>0</v>
      </c>
      <c r="AJ23" s="72">
        <v>1700</v>
      </c>
      <c r="AK23" s="72">
        <v>1700</v>
      </c>
      <c r="AL23" s="70">
        <f t="shared" si="1"/>
        <v>12</v>
      </c>
      <c r="AN23" s="69" t="s">
        <v>44</v>
      </c>
      <c r="AO23" s="70">
        <v>100</v>
      </c>
      <c r="AP23" s="70">
        <v>26</v>
      </c>
      <c r="AQ23" s="70">
        <v>90</v>
      </c>
      <c r="AR23" s="70">
        <v>13</v>
      </c>
      <c r="AS23" s="70"/>
      <c r="AT23" s="70"/>
      <c r="AU23" s="71" t="s">
        <v>270</v>
      </c>
      <c r="AV23" s="70">
        <v>39</v>
      </c>
      <c r="AW23" s="70">
        <v>0</v>
      </c>
      <c r="AX23" s="72">
        <v>0</v>
      </c>
      <c r="AY23" s="72">
        <v>32045</v>
      </c>
      <c r="AZ23" s="72">
        <v>32045</v>
      </c>
      <c r="BA23" s="70">
        <f t="shared" si="2"/>
        <v>1</v>
      </c>
      <c r="BC23" s="71" t="s">
        <v>47</v>
      </c>
      <c r="BD23" s="70"/>
      <c r="BE23" s="70"/>
      <c r="BF23" s="70"/>
      <c r="BG23" s="70"/>
      <c r="BH23" s="70"/>
      <c r="BI23" s="70"/>
      <c r="BJ23" s="71"/>
      <c r="BK23" s="71"/>
      <c r="BL23" s="70">
        <v>0</v>
      </c>
      <c r="BM23" s="70">
        <v>39</v>
      </c>
      <c r="BN23" s="72">
        <v>10766.94</v>
      </c>
      <c r="BO23" s="72">
        <v>10766.94</v>
      </c>
      <c r="BP23" s="70">
        <f t="shared" si="3"/>
        <v>5</v>
      </c>
      <c r="BQ23" s="72">
        <v>69045.279999999999</v>
      </c>
      <c r="BR23" s="71">
        <f t="shared" si="4"/>
        <v>3</v>
      </c>
    </row>
    <row r="24" spans="1:70" x14ac:dyDescent="0.25">
      <c r="A24" s="3">
        <v>114886260568</v>
      </c>
      <c r="B24" s="3">
        <v>435970567</v>
      </c>
      <c r="C24" s="3">
        <v>45832.767754629633</v>
      </c>
      <c r="D24" s="3">
        <v>45832.776504629626</v>
      </c>
      <c r="E24" s="3" t="s">
        <v>546</v>
      </c>
      <c r="F24" s="71" t="s">
        <v>42</v>
      </c>
      <c r="G24" s="71" t="s">
        <v>49</v>
      </c>
      <c r="H24" s="3" t="s">
        <v>348</v>
      </c>
      <c r="I24" s="69" t="s">
        <v>44</v>
      </c>
      <c r="J24" s="70">
        <v>100</v>
      </c>
      <c r="K24" s="70">
        <v>26</v>
      </c>
      <c r="L24" s="70"/>
      <c r="M24" s="70"/>
      <c r="N24" s="70"/>
      <c r="O24" s="70"/>
      <c r="P24" s="70"/>
      <c r="Q24" s="71" t="s">
        <v>286</v>
      </c>
      <c r="R24" s="70">
        <v>26</v>
      </c>
      <c r="S24" s="70">
        <v>13</v>
      </c>
      <c r="T24" s="72">
        <v>2433.34</v>
      </c>
      <c r="U24" s="72">
        <v>22100</v>
      </c>
      <c r="V24" s="72">
        <v>24533.34</v>
      </c>
      <c r="W24" s="70">
        <f t="shared" si="0"/>
        <v>2</v>
      </c>
      <c r="Y24" s="69" t="s">
        <v>44</v>
      </c>
      <c r="Z24" s="70">
        <v>100</v>
      </c>
      <c r="AA24" s="70">
        <v>2</v>
      </c>
      <c r="AB24" s="70"/>
      <c r="AC24" s="70"/>
      <c r="AD24" s="70"/>
      <c r="AE24" s="70"/>
      <c r="AF24" s="71" t="s">
        <v>287</v>
      </c>
      <c r="AG24" s="70">
        <v>2</v>
      </c>
      <c r="AH24" s="70">
        <v>0</v>
      </c>
      <c r="AI24" s="72">
        <v>0</v>
      </c>
      <c r="AJ24" s="72">
        <v>1700</v>
      </c>
      <c r="AK24" s="72">
        <v>1700</v>
      </c>
      <c r="AL24" s="70">
        <f t="shared" si="1"/>
        <v>12</v>
      </c>
      <c r="AN24" s="69" t="s">
        <v>44</v>
      </c>
      <c r="AO24" s="70">
        <v>100</v>
      </c>
      <c r="AP24" s="70">
        <v>26</v>
      </c>
      <c r="AQ24" s="70"/>
      <c r="AR24" s="70"/>
      <c r="AS24" s="70"/>
      <c r="AT24" s="70"/>
      <c r="AU24" s="71"/>
      <c r="AV24" s="70">
        <v>26</v>
      </c>
      <c r="AW24" s="70">
        <v>11</v>
      </c>
      <c r="AX24" s="72">
        <v>2058.98</v>
      </c>
      <c r="AY24" s="72">
        <v>22100</v>
      </c>
      <c r="AZ24" s="72">
        <v>24158.98</v>
      </c>
      <c r="BA24" s="70">
        <f t="shared" si="2"/>
        <v>2</v>
      </c>
      <c r="BC24" s="71" t="s">
        <v>47</v>
      </c>
      <c r="BD24" s="70"/>
      <c r="BE24" s="70"/>
      <c r="BF24" s="70"/>
      <c r="BG24" s="70"/>
      <c r="BH24" s="70"/>
      <c r="BI24" s="70"/>
      <c r="BJ24" s="71"/>
      <c r="BK24" s="71"/>
      <c r="BL24" s="70">
        <v>0</v>
      </c>
      <c r="BM24" s="70">
        <v>39</v>
      </c>
      <c r="BN24" s="72">
        <v>10766.94</v>
      </c>
      <c r="BO24" s="72">
        <v>10766.94</v>
      </c>
      <c r="BP24" s="70">
        <f t="shared" si="3"/>
        <v>5</v>
      </c>
      <c r="BQ24" s="72">
        <v>61159.26</v>
      </c>
      <c r="BR24" s="71">
        <f t="shared" si="4"/>
        <v>7</v>
      </c>
    </row>
    <row r="25" spans="1:70" x14ac:dyDescent="0.25">
      <c r="A25" s="3">
        <v>114885404518</v>
      </c>
      <c r="B25" s="3">
        <v>435970628</v>
      </c>
      <c r="C25" s="3">
        <v>45831.50240740741</v>
      </c>
      <c r="D25" s="3">
        <v>45831.703530092593</v>
      </c>
      <c r="E25" s="3" t="s">
        <v>547</v>
      </c>
      <c r="F25" s="71" t="s">
        <v>42</v>
      </c>
      <c r="G25" s="71" t="s">
        <v>43</v>
      </c>
      <c r="H25" s="3" t="s">
        <v>348</v>
      </c>
      <c r="I25" s="69" t="s">
        <v>44</v>
      </c>
      <c r="J25" s="70">
        <v>100</v>
      </c>
      <c r="K25" s="70">
        <v>13</v>
      </c>
      <c r="L25" s="70">
        <v>50</v>
      </c>
      <c r="M25" s="70">
        <v>13</v>
      </c>
      <c r="N25" s="70"/>
      <c r="O25" s="70"/>
      <c r="P25" s="70"/>
      <c r="Q25" s="71" t="s">
        <v>93</v>
      </c>
      <c r="R25" s="70">
        <v>26</v>
      </c>
      <c r="S25" s="70">
        <v>13</v>
      </c>
      <c r="T25" s="72">
        <v>2433.34</v>
      </c>
      <c r="U25" s="72">
        <v>16575</v>
      </c>
      <c r="V25" s="72">
        <v>19008.34</v>
      </c>
      <c r="W25" s="70">
        <f t="shared" si="0"/>
        <v>13</v>
      </c>
      <c r="Y25" s="69" t="s">
        <v>50</v>
      </c>
      <c r="Z25" s="70"/>
      <c r="AA25" s="70"/>
      <c r="AB25" s="70"/>
      <c r="AC25" s="70"/>
      <c r="AD25" s="70"/>
      <c r="AE25" s="70"/>
      <c r="AF25" s="71"/>
      <c r="AG25" s="70">
        <v>0</v>
      </c>
      <c r="AH25" s="70">
        <v>0</v>
      </c>
      <c r="AI25" s="72">
        <v>0</v>
      </c>
      <c r="AJ25" s="72">
        <v>0</v>
      </c>
      <c r="AK25" s="72">
        <v>0</v>
      </c>
      <c r="AL25" s="70">
        <f t="shared" si="1"/>
        <v>25</v>
      </c>
      <c r="AN25" s="69" t="s">
        <v>44</v>
      </c>
      <c r="AO25" s="70"/>
      <c r="AP25" s="70"/>
      <c r="AQ25" s="70"/>
      <c r="AR25" s="70"/>
      <c r="AS25" s="70"/>
      <c r="AT25" s="70"/>
      <c r="AU25" s="71"/>
      <c r="AV25" s="70">
        <v>0</v>
      </c>
      <c r="AW25" s="70">
        <v>37</v>
      </c>
      <c r="AX25" s="72">
        <v>6925.66</v>
      </c>
      <c r="AY25" s="72">
        <v>0</v>
      </c>
      <c r="AZ25" s="72">
        <v>6925.66</v>
      </c>
      <c r="BA25" s="70">
        <f t="shared" si="2"/>
        <v>10</v>
      </c>
      <c r="BC25" s="71" t="s">
        <v>47</v>
      </c>
      <c r="BD25" s="70"/>
      <c r="BE25" s="70"/>
      <c r="BF25" s="70"/>
      <c r="BG25" s="70"/>
      <c r="BH25" s="70"/>
      <c r="BI25" s="70"/>
      <c r="BJ25" s="71"/>
      <c r="BK25" s="71"/>
      <c r="BL25" s="70">
        <v>0</v>
      </c>
      <c r="BM25" s="70">
        <v>39</v>
      </c>
      <c r="BN25" s="72">
        <v>10766.94</v>
      </c>
      <c r="BO25" s="72">
        <v>10766.94</v>
      </c>
      <c r="BP25" s="70">
        <f t="shared" si="3"/>
        <v>5</v>
      </c>
      <c r="BQ25" s="72">
        <v>36700.94</v>
      </c>
      <c r="BR25" s="71">
        <f t="shared" si="4"/>
        <v>19</v>
      </c>
    </row>
    <row r="26" spans="1:70" ht="45" x14ac:dyDescent="0.25">
      <c r="A26" s="3">
        <v>114882589462</v>
      </c>
      <c r="B26" s="3">
        <v>435970540</v>
      </c>
      <c r="C26" s="3">
        <v>45826.623912037037</v>
      </c>
      <c r="D26" s="3">
        <v>45826.6253125</v>
      </c>
      <c r="E26" s="3" t="s">
        <v>548</v>
      </c>
      <c r="F26" s="71" t="s">
        <v>42</v>
      </c>
      <c r="G26" s="71" t="s">
        <v>51</v>
      </c>
      <c r="H26" s="3" t="s">
        <v>348</v>
      </c>
      <c r="I26" s="69" t="s">
        <v>44</v>
      </c>
      <c r="J26" s="70">
        <v>100</v>
      </c>
      <c r="K26" s="70">
        <v>16</v>
      </c>
      <c r="L26" s="70"/>
      <c r="M26" s="70"/>
      <c r="N26" s="70"/>
      <c r="O26" s="70"/>
      <c r="P26" s="70"/>
      <c r="Q26" s="71"/>
      <c r="R26" s="70">
        <v>16</v>
      </c>
      <c r="S26" s="70">
        <v>23</v>
      </c>
      <c r="T26" s="72">
        <v>4305.1400000000003</v>
      </c>
      <c r="U26" s="72">
        <v>13600</v>
      </c>
      <c r="V26" s="72">
        <v>17905.14</v>
      </c>
      <c r="W26" s="70">
        <f t="shared" si="0"/>
        <v>15</v>
      </c>
      <c r="Y26" s="69" t="s">
        <v>46</v>
      </c>
      <c r="Z26" s="70"/>
      <c r="AA26" s="70"/>
      <c r="AB26" s="70"/>
      <c r="AC26" s="70"/>
      <c r="AD26" s="70"/>
      <c r="AE26" s="70"/>
      <c r="AF26" s="71"/>
      <c r="AG26" s="70">
        <v>0</v>
      </c>
      <c r="AH26" s="70">
        <v>2</v>
      </c>
      <c r="AI26" s="72">
        <v>374.36</v>
      </c>
      <c r="AJ26" s="72">
        <v>0</v>
      </c>
      <c r="AK26" s="72">
        <v>374.36</v>
      </c>
      <c r="AL26" s="70">
        <f t="shared" si="1"/>
        <v>20</v>
      </c>
      <c r="AN26" s="69" t="s">
        <v>50</v>
      </c>
      <c r="AO26" s="70"/>
      <c r="AP26" s="70"/>
      <c r="AQ26" s="70"/>
      <c r="AR26" s="70"/>
      <c r="AS26" s="70"/>
      <c r="AT26" s="70"/>
      <c r="AU26" s="71"/>
      <c r="AV26" s="70">
        <v>0</v>
      </c>
      <c r="AW26" s="70">
        <v>37</v>
      </c>
      <c r="AX26" s="72">
        <v>6925.66</v>
      </c>
      <c r="AY26" s="72">
        <v>0</v>
      </c>
      <c r="AZ26" s="72">
        <v>6925.66</v>
      </c>
      <c r="BA26" s="70">
        <f t="shared" si="2"/>
        <v>10</v>
      </c>
      <c r="BC26" s="71" t="s">
        <v>47</v>
      </c>
      <c r="BD26" s="71"/>
      <c r="BE26" s="71"/>
      <c r="BF26" s="71"/>
      <c r="BG26" s="71"/>
      <c r="BH26" s="71"/>
      <c r="BI26" s="71"/>
      <c r="BJ26" s="71"/>
      <c r="BK26" s="71"/>
      <c r="BL26" s="70">
        <v>0</v>
      </c>
      <c r="BM26" s="70">
        <v>39</v>
      </c>
      <c r="BN26" s="72">
        <v>10766.94</v>
      </c>
      <c r="BO26" s="72">
        <v>10766.94</v>
      </c>
      <c r="BP26" s="70">
        <f t="shared" si="3"/>
        <v>5</v>
      </c>
      <c r="BQ26" s="72">
        <v>35972.1</v>
      </c>
      <c r="BR26" s="71">
        <f t="shared" si="4"/>
        <v>20</v>
      </c>
    </row>
    <row r="27" spans="1:70" ht="45" x14ac:dyDescent="0.25">
      <c r="F27" s="71" t="s">
        <v>308</v>
      </c>
      <c r="G27" s="71" t="s">
        <v>61</v>
      </c>
      <c r="H27" s="3" t="s">
        <v>348</v>
      </c>
      <c r="I27" s="69" t="s">
        <v>30</v>
      </c>
      <c r="J27" s="70">
        <v>100</v>
      </c>
      <c r="K27" s="70">
        <v>18</v>
      </c>
      <c r="L27" s="70">
        <v>50</v>
      </c>
      <c r="M27" s="70">
        <v>8</v>
      </c>
      <c r="N27" s="70"/>
      <c r="O27" s="70"/>
      <c r="P27" s="70"/>
      <c r="Q27" s="71"/>
      <c r="R27" s="70">
        <v>26</v>
      </c>
      <c r="S27" s="70">
        <v>13</v>
      </c>
      <c r="T27" s="72">
        <v>2433.34</v>
      </c>
      <c r="U27" s="72">
        <v>18700</v>
      </c>
      <c r="V27" s="72">
        <v>21133.34</v>
      </c>
      <c r="W27" s="70">
        <f t="shared" si="0"/>
        <v>9</v>
      </c>
      <c r="Y27" s="69" t="s">
        <v>30</v>
      </c>
      <c r="Z27" s="70">
        <v>100</v>
      </c>
      <c r="AA27" s="70">
        <v>18</v>
      </c>
      <c r="AB27" s="70">
        <v>50</v>
      </c>
      <c r="AC27" s="70">
        <v>8</v>
      </c>
      <c r="AD27" s="70"/>
      <c r="AE27" s="70"/>
      <c r="AF27" s="71"/>
      <c r="AG27" s="70">
        <v>26</v>
      </c>
      <c r="AH27" s="70">
        <v>0</v>
      </c>
      <c r="AI27" s="72">
        <v>0</v>
      </c>
      <c r="AJ27" s="72">
        <v>18700</v>
      </c>
      <c r="AK27" s="72">
        <v>18700</v>
      </c>
      <c r="AL27" s="70">
        <f t="shared" si="1"/>
        <v>2</v>
      </c>
      <c r="AN27" s="69" t="s">
        <v>50</v>
      </c>
      <c r="AO27" s="70"/>
      <c r="AP27" s="70"/>
      <c r="AQ27" s="70"/>
      <c r="AR27" s="70"/>
      <c r="AS27" s="70"/>
      <c r="AT27" s="70"/>
      <c r="AU27" s="71"/>
      <c r="AV27" s="70">
        <v>0</v>
      </c>
      <c r="AW27" s="70">
        <v>37</v>
      </c>
      <c r="AX27" s="72">
        <v>6925.66</v>
      </c>
      <c r="AY27" s="72">
        <v>0</v>
      </c>
      <c r="AZ27" s="72">
        <v>6925.66</v>
      </c>
      <c r="BA27" s="70">
        <f t="shared" si="2"/>
        <v>10</v>
      </c>
      <c r="BC27" s="71" t="s">
        <v>84</v>
      </c>
      <c r="BD27" s="70">
        <v>100</v>
      </c>
      <c r="BE27" s="70">
        <v>18</v>
      </c>
      <c r="BF27" s="70">
        <v>50</v>
      </c>
      <c r="BG27" s="70">
        <v>8</v>
      </c>
      <c r="BH27" s="70"/>
      <c r="BI27" s="70"/>
      <c r="BJ27" s="71" t="s">
        <v>549</v>
      </c>
      <c r="BK27" s="71" t="s">
        <v>309</v>
      </c>
      <c r="BL27" s="70">
        <v>26</v>
      </c>
      <c r="BM27" s="70">
        <v>13</v>
      </c>
      <c r="BN27" s="72">
        <v>2433.34</v>
      </c>
      <c r="BO27" s="72">
        <v>21133.34</v>
      </c>
      <c r="BP27" s="70">
        <f t="shared" si="3"/>
        <v>2</v>
      </c>
      <c r="BQ27" s="72">
        <v>67892.34</v>
      </c>
      <c r="BR27" s="71">
        <f t="shared" si="4"/>
        <v>4</v>
      </c>
    </row>
  </sheetData>
  <sheetProtection algorithmName="SHA-512" hashValue="g6j+8Faav8dQUwdibz1lt1Eic7XYwljEXb0PR6Cp6ZJcnhdvTOLqPzGtaumiMUs/J8qhX30LiPU6+HKH/F60eA==" saltValue="dIcCJs/7roqwIZtIhq3CyA==" spinCount="100000" sheet="1" objects="1" scenarios="1" autoFilter="0"/>
  <autoFilter ref="A2:BR26" xr:uid="{26887B56-4794-41D8-A055-6173B34A1B8A}"/>
  <mergeCells count="4">
    <mergeCell ref="I1:W1"/>
    <mergeCell ref="Y1:AL1"/>
    <mergeCell ref="AN1:BA1"/>
    <mergeCell ref="BC1:BP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88A9E-DFD5-4D5F-A3D8-8A5C5A382026}">
  <sheetPr codeName="Sheet4"/>
  <dimension ref="A1:BQ22"/>
  <sheetViews>
    <sheetView topLeftCell="F1" zoomScale="50" zoomScaleNormal="50" workbookViewId="0">
      <pane xSplit="3" ySplit="2" topLeftCell="I3" activePane="bottomRight" state="frozen"/>
      <selection pane="topRight" sqref="A1:XFD1048576"/>
      <selection pane="bottomLeft" sqref="A1:XFD1048576"/>
      <selection pane="bottomRight" activeCell="AC18" sqref="AC18"/>
    </sheetView>
  </sheetViews>
  <sheetFormatPr defaultColWidth="9.140625" defaultRowHeight="15" outlineLevelCol="1" x14ac:dyDescent="0.25"/>
  <cols>
    <col min="1" max="1" width="22.7109375" style="5" hidden="1" customWidth="1"/>
    <col min="2" max="2" width="11.28515625" style="5" hidden="1" customWidth="1"/>
    <col min="3" max="4" width="12" style="5" hidden="1" customWidth="1"/>
    <col min="5" max="5" width="15.28515625" style="5" hidden="1" customWidth="1"/>
    <col min="6" max="6" width="37.42578125" style="9" customWidth="1"/>
    <col min="7" max="7" width="18.85546875" style="5" customWidth="1"/>
    <col min="8" max="8" width="19.85546875" style="5" hidden="1" customWidth="1"/>
    <col min="9" max="9" width="23.5703125" style="9" customWidth="1" outlineLevel="1"/>
    <col min="10" max="10" width="6.7109375" style="5" customWidth="1" outlineLevel="1"/>
    <col min="11" max="11" width="8.7109375" style="5" customWidth="1" outlineLevel="1"/>
    <col min="12" max="12" width="6.28515625" style="5" customWidth="1" outlineLevel="1"/>
    <col min="13" max="13" width="4.5703125" style="5" customWidth="1" outlineLevel="1"/>
    <col min="14" max="14" width="6.28515625" style="5" customWidth="1" outlineLevel="1"/>
    <col min="15" max="16" width="11.140625" style="5" customWidth="1" outlineLevel="1"/>
    <col min="17" max="17" width="28.28515625" style="5" customWidth="1" outlineLevel="1"/>
    <col min="18" max="19" width="9.5703125" style="5" customWidth="1" outlineLevel="1"/>
    <col min="20" max="22" width="11" style="5" customWidth="1" outlineLevel="1"/>
    <col min="23" max="23" width="10" style="5" customWidth="1" outlineLevel="1"/>
    <col min="24" max="24" width="3.28515625" style="5" customWidth="1"/>
    <col min="25" max="25" width="18.42578125" style="9" customWidth="1" outlineLevel="1" collapsed="1"/>
    <col min="26" max="31" width="12.140625" style="5" customWidth="1" outlineLevel="1"/>
    <col min="32" max="32" width="36.140625" style="5" customWidth="1" outlineLevel="1"/>
    <col min="33" max="34" width="11" style="5" customWidth="1" outlineLevel="1"/>
    <col min="35" max="37" width="11.85546875" style="5" customWidth="1" outlineLevel="1"/>
    <col min="38" max="38" width="10.85546875" style="5" customWidth="1" outlineLevel="1"/>
    <col min="39" max="39" width="3.5703125" style="5" customWidth="1"/>
    <col min="40" max="40" width="16.85546875" style="5" customWidth="1" outlineLevel="1"/>
    <col min="41" max="46" width="10.42578125" style="5" customWidth="1" outlineLevel="1"/>
    <col min="47" max="47" width="41.5703125" style="5" customWidth="1" outlineLevel="1"/>
    <col min="48" max="49" width="11.140625" style="5" customWidth="1" outlineLevel="1"/>
    <col min="50" max="52" width="11.85546875" style="7" customWidth="1" outlineLevel="1"/>
    <col min="53" max="53" width="10" style="5" customWidth="1" outlineLevel="1"/>
    <col min="54" max="54" width="3.7109375" style="5" customWidth="1"/>
    <col min="55" max="55" width="8.42578125" style="5" customWidth="1" outlineLevel="1"/>
    <col min="56" max="61" width="11.42578125" style="5" customWidth="1" outlineLevel="1"/>
    <col min="62" max="62" width="38.28515625" style="5" customWidth="1" outlineLevel="1"/>
    <col min="63" max="64" width="12.85546875" style="5" customWidth="1" outlineLevel="1"/>
    <col min="65" max="66" width="12.85546875" style="7" customWidth="1" outlineLevel="1"/>
    <col min="67" max="67" width="12.85546875" style="5" customWidth="1" outlineLevel="1"/>
    <col min="68" max="69" width="13.7109375" style="5" customWidth="1"/>
    <col min="70" max="16384" width="9.140625" style="5"/>
  </cols>
  <sheetData>
    <row r="1" spans="1:69" ht="29.25" thickBot="1" x14ac:dyDescent="0.5">
      <c r="F1" s="185"/>
      <c r="G1" s="186"/>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84"/>
      <c r="BQ1" s="184"/>
    </row>
    <row r="2" spans="1:69" s="10" customFormat="1" ht="203.25" thickBot="1" x14ac:dyDescent="0.3">
      <c r="A2" s="10" t="s">
        <v>338</v>
      </c>
      <c r="B2" s="10" t="s">
        <v>339</v>
      </c>
      <c r="C2" s="10" t="s">
        <v>340</v>
      </c>
      <c r="D2" s="10" t="s">
        <v>341</v>
      </c>
      <c r="E2" s="10" t="s">
        <v>342</v>
      </c>
      <c r="F2" s="45" t="s">
        <v>2</v>
      </c>
      <c r="G2" s="46" t="s">
        <v>3</v>
      </c>
      <c r="H2" s="10" t="s">
        <v>343</v>
      </c>
      <c r="I2" s="47" t="s">
        <v>4</v>
      </c>
      <c r="J2" s="48" t="s">
        <v>5</v>
      </c>
      <c r="K2" s="48" t="s">
        <v>6</v>
      </c>
      <c r="L2" s="48" t="s">
        <v>7</v>
      </c>
      <c r="M2" s="48" t="s">
        <v>6</v>
      </c>
      <c r="N2" s="48" t="s">
        <v>7</v>
      </c>
      <c r="O2" s="48" t="s">
        <v>6</v>
      </c>
      <c r="P2" s="48" t="s">
        <v>8</v>
      </c>
      <c r="Q2" s="48" t="s">
        <v>350</v>
      </c>
      <c r="R2" s="48" t="s">
        <v>10</v>
      </c>
      <c r="S2" s="48" t="s">
        <v>11</v>
      </c>
      <c r="T2" s="49" t="s">
        <v>12</v>
      </c>
      <c r="U2" s="49" t="s">
        <v>13</v>
      </c>
      <c r="V2" s="49" t="s">
        <v>14</v>
      </c>
      <c r="W2" s="50" t="s">
        <v>15</v>
      </c>
      <c r="Y2" s="51" t="s">
        <v>23</v>
      </c>
      <c r="Z2" s="52" t="s">
        <v>24</v>
      </c>
      <c r="AA2" s="52" t="s">
        <v>25</v>
      </c>
      <c r="AB2" s="52" t="s">
        <v>26</v>
      </c>
      <c r="AC2" s="52" t="s">
        <v>25</v>
      </c>
      <c r="AD2" s="52" t="s">
        <v>26</v>
      </c>
      <c r="AE2" s="52" t="s">
        <v>25</v>
      </c>
      <c r="AF2" s="52" t="s">
        <v>27</v>
      </c>
      <c r="AG2" s="52" t="s">
        <v>28</v>
      </c>
      <c r="AH2" s="52" t="s">
        <v>11</v>
      </c>
      <c r="AI2" s="53" t="s">
        <v>12</v>
      </c>
      <c r="AJ2" s="53" t="s">
        <v>13</v>
      </c>
      <c r="AK2" s="53" t="s">
        <v>14</v>
      </c>
      <c r="AL2" s="54" t="s">
        <v>29</v>
      </c>
      <c r="AN2" s="55" t="s">
        <v>16</v>
      </c>
      <c r="AO2" s="56" t="s">
        <v>17</v>
      </c>
      <c r="AP2" s="56" t="s">
        <v>18</v>
      </c>
      <c r="AQ2" s="56" t="s">
        <v>19</v>
      </c>
      <c r="AR2" s="56" t="s">
        <v>18</v>
      </c>
      <c r="AS2" s="56" t="s">
        <v>19</v>
      </c>
      <c r="AT2" s="56" t="s">
        <v>18</v>
      </c>
      <c r="AU2" s="56" t="s">
        <v>345</v>
      </c>
      <c r="AV2" s="56" t="s">
        <v>21</v>
      </c>
      <c r="AW2" s="56" t="s">
        <v>11</v>
      </c>
      <c r="AX2" s="57" t="s">
        <v>12</v>
      </c>
      <c r="AY2" s="57" t="s">
        <v>13</v>
      </c>
      <c r="AZ2" s="57" t="s">
        <v>14</v>
      </c>
      <c r="BA2" s="58" t="s">
        <v>22</v>
      </c>
      <c r="BC2" s="59" t="s">
        <v>30</v>
      </c>
      <c r="BD2" s="60" t="s">
        <v>31</v>
      </c>
      <c r="BE2" s="60" t="s">
        <v>32</v>
      </c>
      <c r="BF2" s="60" t="s">
        <v>33</v>
      </c>
      <c r="BG2" s="60" t="s">
        <v>32</v>
      </c>
      <c r="BH2" s="60" t="s">
        <v>33</v>
      </c>
      <c r="BI2" s="60" t="s">
        <v>32</v>
      </c>
      <c r="BJ2" s="60" t="s">
        <v>346</v>
      </c>
      <c r="BK2" s="60" t="s">
        <v>35</v>
      </c>
      <c r="BL2" s="60" t="s">
        <v>36</v>
      </c>
      <c r="BM2" s="61" t="s">
        <v>37</v>
      </c>
      <c r="BN2" s="61" t="s">
        <v>38</v>
      </c>
      <c r="BO2" s="62" t="s">
        <v>39</v>
      </c>
      <c r="BP2" s="63" t="s">
        <v>40</v>
      </c>
      <c r="BQ2" s="64" t="s">
        <v>41</v>
      </c>
    </row>
    <row r="3" spans="1:69" ht="30" x14ac:dyDescent="0.25">
      <c r="A3" s="5">
        <v>114891458527</v>
      </c>
      <c r="B3" s="5">
        <v>435970648</v>
      </c>
      <c r="C3" s="5">
        <v>45840.664166666669</v>
      </c>
      <c r="D3" s="5">
        <v>45840.677719907406</v>
      </c>
      <c r="E3" s="5" t="s">
        <v>351</v>
      </c>
      <c r="F3" s="42" t="s">
        <v>55</v>
      </c>
      <c r="G3" s="43" t="s">
        <v>49</v>
      </c>
      <c r="H3" s="5" t="s">
        <v>348</v>
      </c>
      <c r="I3" s="42" t="s">
        <v>44</v>
      </c>
      <c r="J3" s="43">
        <v>100</v>
      </c>
      <c r="K3" s="43">
        <v>26</v>
      </c>
      <c r="L3" s="43"/>
      <c r="M3" s="43"/>
      <c r="N3" s="43"/>
      <c r="O3" s="43"/>
      <c r="P3" s="43"/>
      <c r="Q3" s="42" t="s">
        <v>56</v>
      </c>
      <c r="R3" s="43">
        <v>26</v>
      </c>
      <c r="S3" s="43">
        <v>13</v>
      </c>
      <c r="T3" s="44">
        <v>2433.34</v>
      </c>
      <c r="U3" s="44">
        <v>22100</v>
      </c>
      <c r="V3" s="44">
        <v>24533.34</v>
      </c>
      <c r="W3" s="43">
        <f>_xlfn.RANK.EQ(V3,V:V,0)</f>
        <v>1</v>
      </c>
      <c r="Y3" s="42" t="s">
        <v>44</v>
      </c>
      <c r="Z3" s="43">
        <v>100</v>
      </c>
      <c r="AA3" s="43">
        <v>4</v>
      </c>
      <c r="AB3" s="43"/>
      <c r="AC3" s="43"/>
      <c r="AD3" s="43"/>
      <c r="AE3" s="43"/>
      <c r="AF3" s="43"/>
      <c r="AG3" s="43">
        <v>4</v>
      </c>
      <c r="AH3" s="43">
        <v>0</v>
      </c>
      <c r="AI3" s="44">
        <v>0</v>
      </c>
      <c r="AJ3" s="44">
        <v>3400</v>
      </c>
      <c r="AK3" s="44">
        <v>3400</v>
      </c>
      <c r="AL3" s="43">
        <f>_xlfn.RANK.EQ(AK3,AK:AK,0)</f>
        <v>3</v>
      </c>
      <c r="AN3" s="43" t="s">
        <v>44</v>
      </c>
      <c r="AO3" s="43">
        <v>100</v>
      </c>
      <c r="AP3" s="43">
        <v>26</v>
      </c>
      <c r="AQ3" s="43"/>
      <c r="AR3" s="43"/>
      <c r="AS3" s="43"/>
      <c r="AT3" s="43"/>
      <c r="AU3" s="43"/>
      <c r="AV3" s="43">
        <v>26</v>
      </c>
      <c r="AW3" s="43">
        <v>11</v>
      </c>
      <c r="AX3" s="44">
        <v>2058.98</v>
      </c>
      <c r="AY3" s="44">
        <v>22100</v>
      </c>
      <c r="AZ3" s="44">
        <v>24158.98</v>
      </c>
      <c r="BA3" s="43">
        <f t="shared" ref="BA3:BA6" si="0">_xlfn.RANK.EQ(AZ3,AZ:AZ,0)</f>
        <v>1</v>
      </c>
      <c r="BC3" s="43" t="s">
        <v>47</v>
      </c>
      <c r="BD3" s="43"/>
      <c r="BE3" s="43"/>
      <c r="BF3" s="43"/>
      <c r="BG3" s="43"/>
      <c r="BH3" s="43"/>
      <c r="BI3" s="43"/>
      <c r="BJ3" s="43"/>
      <c r="BK3" s="43">
        <v>0</v>
      </c>
      <c r="BL3" s="43">
        <v>39</v>
      </c>
      <c r="BM3" s="44">
        <v>10766.94</v>
      </c>
      <c r="BN3" s="44">
        <v>10766.94</v>
      </c>
      <c r="BO3" s="43">
        <f>_xlfn.RANK.EQ(BN3,BN:BN,0)</f>
        <v>2</v>
      </c>
      <c r="BP3" s="44">
        <v>62859.26</v>
      </c>
      <c r="BQ3" s="43">
        <f>_xlfn.RANK.EQ(BP3,BP:BP,0)</f>
        <v>1</v>
      </c>
    </row>
    <row r="4" spans="1:69" ht="30" x14ac:dyDescent="0.25">
      <c r="A4" s="5">
        <v>114881633511</v>
      </c>
      <c r="B4" s="5">
        <v>435970628</v>
      </c>
      <c r="C4" s="5">
        <v>45825.489363425928</v>
      </c>
      <c r="D4" s="5">
        <v>45826.497083333335</v>
      </c>
      <c r="E4" s="5" t="s">
        <v>352</v>
      </c>
      <c r="F4" s="39" t="s">
        <v>55</v>
      </c>
      <c r="G4" s="40" t="s">
        <v>49</v>
      </c>
      <c r="H4" s="5" t="s">
        <v>348</v>
      </c>
      <c r="I4" s="39" t="s">
        <v>44</v>
      </c>
      <c r="J4" s="40">
        <v>100</v>
      </c>
      <c r="K4" s="40">
        <v>18</v>
      </c>
      <c r="L4" s="40">
        <v>50</v>
      </c>
      <c r="M4" s="40">
        <v>8</v>
      </c>
      <c r="N4" s="40"/>
      <c r="O4" s="40"/>
      <c r="P4" s="40"/>
      <c r="Q4" s="40" t="s">
        <v>243</v>
      </c>
      <c r="R4" s="40">
        <v>26</v>
      </c>
      <c r="S4" s="40">
        <v>13</v>
      </c>
      <c r="T4" s="41">
        <v>2433.34</v>
      </c>
      <c r="U4" s="41">
        <v>18700</v>
      </c>
      <c r="V4" s="41">
        <v>21133.34</v>
      </c>
      <c r="W4" s="40">
        <f t="shared" ref="W4:W6" si="1">_xlfn.RANK.EQ(V4,V:V,0)</f>
        <v>2</v>
      </c>
      <c r="Y4" s="39" t="s">
        <v>44</v>
      </c>
      <c r="Z4" s="40">
        <v>100</v>
      </c>
      <c r="AA4" s="40">
        <v>6</v>
      </c>
      <c r="AB4" s="40"/>
      <c r="AC4" s="40"/>
      <c r="AD4" s="40"/>
      <c r="AE4" s="40"/>
      <c r="AF4" s="40" t="s">
        <v>243</v>
      </c>
      <c r="AG4" s="40">
        <v>6</v>
      </c>
      <c r="AH4" s="40">
        <v>0</v>
      </c>
      <c r="AI4" s="41">
        <v>0</v>
      </c>
      <c r="AJ4" s="41">
        <v>5100</v>
      </c>
      <c r="AK4" s="41">
        <v>5100</v>
      </c>
      <c r="AL4" s="40">
        <f t="shared" ref="AL4:AL6" si="2">_xlfn.RANK.EQ(AK4,AK:AK,0)</f>
        <v>2</v>
      </c>
      <c r="AN4" s="40" t="s">
        <v>44</v>
      </c>
      <c r="AO4" s="40">
        <v>100</v>
      </c>
      <c r="AP4" s="40">
        <v>18</v>
      </c>
      <c r="AQ4" s="40">
        <v>50</v>
      </c>
      <c r="AR4" s="40">
        <v>6</v>
      </c>
      <c r="AS4" s="40"/>
      <c r="AT4" s="40"/>
      <c r="AU4" s="40" t="s">
        <v>244</v>
      </c>
      <c r="AV4" s="40">
        <v>24</v>
      </c>
      <c r="AW4" s="40">
        <v>13</v>
      </c>
      <c r="AX4" s="41">
        <v>2433.34</v>
      </c>
      <c r="AY4" s="41">
        <v>17850</v>
      </c>
      <c r="AZ4" s="41">
        <v>20283.34</v>
      </c>
      <c r="BA4" s="40">
        <f t="shared" si="0"/>
        <v>2</v>
      </c>
      <c r="BC4" s="40" t="s">
        <v>47</v>
      </c>
      <c r="BD4" s="40"/>
      <c r="BE4" s="40"/>
      <c r="BF4" s="40"/>
      <c r="BG4" s="40"/>
      <c r="BH4" s="40"/>
      <c r="BI4" s="40"/>
      <c r="BJ4" s="40"/>
      <c r="BK4" s="40">
        <v>0</v>
      </c>
      <c r="BL4" s="40">
        <v>39</v>
      </c>
      <c r="BM4" s="41">
        <v>10766.94</v>
      </c>
      <c r="BN4" s="41">
        <v>10766.94</v>
      </c>
      <c r="BO4" s="40">
        <f t="shared" ref="BO4:BO6" si="3">_xlfn.RANK.EQ(BN4,BN:BN,0)</f>
        <v>2</v>
      </c>
      <c r="BP4" s="41">
        <v>57283.62</v>
      </c>
      <c r="BQ4" s="40">
        <f t="shared" ref="BQ4:BQ6" si="4">_xlfn.RANK.EQ(BP4,BP:BP,0)</f>
        <v>3</v>
      </c>
    </row>
    <row r="5" spans="1:69" ht="45" x14ac:dyDescent="0.25">
      <c r="A5" s="5">
        <v>114881595707</v>
      </c>
      <c r="B5" s="5">
        <v>435970628</v>
      </c>
      <c r="C5" s="5">
        <v>45825.431608796294</v>
      </c>
      <c r="D5" s="5">
        <v>45825.444490740738</v>
      </c>
      <c r="E5" s="5" t="s">
        <v>353</v>
      </c>
      <c r="F5" s="39" t="s">
        <v>55</v>
      </c>
      <c r="G5" s="40" t="s">
        <v>61</v>
      </c>
      <c r="H5" s="5" t="s">
        <v>348</v>
      </c>
      <c r="I5" s="39" t="s">
        <v>30</v>
      </c>
      <c r="J5" s="40">
        <v>100</v>
      </c>
      <c r="K5" s="40">
        <v>18</v>
      </c>
      <c r="L5" s="40"/>
      <c r="M5" s="40"/>
      <c r="N5" s="40"/>
      <c r="O5" s="40"/>
      <c r="P5" s="40"/>
      <c r="Q5" s="40"/>
      <c r="R5" s="40">
        <v>18</v>
      </c>
      <c r="S5" s="40">
        <v>21</v>
      </c>
      <c r="T5" s="41">
        <v>3930.78</v>
      </c>
      <c r="U5" s="41">
        <v>15300</v>
      </c>
      <c r="V5" s="41">
        <v>19230.78</v>
      </c>
      <c r="W5" s="40">
        <f t="shared" si="1"/>
        <v>3</v>
      </c>
      <c r="Y5" s="39" t="s">
        <v>30</v>
      </c>
      <c r="Z5" s="40">
        <v>100</v>
      </c>
      <c r="AA5" s="40">
        <v>18</v>
      </c>
      <c r="AB5" s="40"/>
      <c r="AC5" s="40"/>
      <c r="AD5" s="40"/>
      <c r="AE5" s="40"/>
      <c r="AF5" s="40"/>
      <c r="AG5" s="40">
        <v>18</v>
      </c>
      <c r="AH5" s="40">
        <v>0</v>
      </c>
      <c r="AI5" s="41">
        <v>0</v>
      </c>
      <c r="AJ5" s="41">
        <v>15300</v>
      </c>
      <c r="AK5" s="41">
        <v>15300</v>
      </c>
      <c r="AL5" s="40">
        <f t="shared" si="2"/>
        <v>1</v>
      </c>
      <c r="AN5" s="40" t="s">
        <v>50</v>
      </c>
      <c r="AO5" s="40"/>
      <c r="AP5" s="40"/>
      <c r="AQ5" s="40"/>
      <c r="AR5" s="40"/>
      <c r="AS5" s="40"/>
      <c r="AT5" s="40"/>
      <c r="AU5" s="40"/>
      <c r="AV5" s="40">
        <v>0</v>
      </c>
      <c r="AW5" s="40">
        <v>37</v>
      </c>
      <c r="AX5" s="41">
        <v>6925.66</v>
      </c>
      <c r="AY5" s="41">
        <v>0</v>
      </c>
      <c r="AZ5" s="41">
        <v>6925.66</v>
      </c>
      <c r="BA5" s="40">
        <f t="shared" si="0"/>
        <v>3</v>
      </c>
      <c r="BC5" s="40" t="s">
        <v>84</v>
      </c>
      <c r="BD5" s="40">
        <v>100</v>
      </c>
      <c r="BE5" s="40">
        <v>18</v>
      </c>
      <c r="BF5" s="40"/>
      <c r="BG5" s="40"/>
      <c r="BH5" s="40"/>
      <c r="BI5" s="40"/>
      <c r="BJ5" s="40" t="s">
        <v>318</v>
      </c>
      <c r="BK5" s="40">
        <v>18</v>
      </c>
      <c r="BL5" s="40">
        <v>21</v>
      </c>
      <c r="BM5" s="41">
        <v>3930.78</v>
      </c>
      <c r="BN5" s="41">
        <v>19230.78</v>
      </c>
      <c r="BO5" s="40">
        <f t="shared" si="3"/>
        <v>1</v>
      </c>
      <c r="BP5" s="41">
        <v>60687.22</v>
      </c>
      <c r="BQ5" s="40">
        <f t="shared" si="4"/>
        <v>2</v>
      </c>
    </row>
    <row r="6" spans="1:69" ht="45" x14ac:dyDescent="0.25">
      <c r="F6" s="40" t="s">
        <v>255</v>
      </c>
      <c r="G6" s="40" t="s">
        <v>43</v>
      </c>
      <c r="H6" s="5" t="s">
        <v>348</v>
      </c>
      <c r="I6" s="39" t="s">
        <v>44</v>
      </c>
      <c r="J6" s="40">
        <v>100</v>
      </c>
      <c r="K6" s="40">
        <v>13</v>
      </c>
      <c r="L6" s="40"/>
      <c r="M6" s="40"/>
      <c r="N6" s="40"/>
      <c r="O6" s="40"/>
      <c r="P6" s="40"/>
      <c r="Q6" s="40" t="s">
        <v>114</v>
      </c>
      <c r="R6" s="40">
        <v>13</v>
      </c>
      <c r="S6" s="40">
        <v>26</v>
      </c>
      <c r="T6" s="41">
        <v>4866.68</v>
      </c>
      <c r="U6" s="41">
        <v>11050</v>
      </c>
      <c r="V6" s="41">
        <v>15916.68</v>
      </c>
      <c r="W6" s="40">
        <f t="shared" si="1"/>
        <v>4</v>
      </c>
      <c r="Y6" s="39" t="s">
        <v>44</v>
      </c>
      <c r="Z6" s="40">
        <v>100</v>
      </c>
      <c r="AA6" s="40">
        <v>2</v>
      </c>
      <c r="AB6" s="40"/>
      <c r="AC6" s="40"/>
      <c r="AD6" s="40"/>
      <c r="AE6" s="40"/>
      <c r="AF6" s="40" t="s">
        <v>114</v>
      </c>
      <c r="AG6" s="40">
        <v>2</v>
      </c>
      <c r="AH6" s="40">
        <v>0</v>
      </c>
      <c r="AI6" s="41">
        <v>0</v>
      </c>
      <c r="AJ6" s="41">
        <v>1700</v>
      </c>
      <c r="AK6" s="41">
        <v>1700</v>
      </c>
      <c r="AL6" s="40">
        <f t="shared" si="2"/>
        <v>4</v>
      </c>
      <c r="AN6" s="39" t="s">
        <v>46</v>
      </c>
      <c r="AO6" s="40"/>
      <c r="AP6" s="40"/>
      <c r="AQ6" s="40"/>
      <c r="AR6" s="40"/>
      <c r="AS6" s="40"/>
      <c r="AT6" s="40"/>
      <c r="AU6" s="40"/>
      <c r="AV6" s="40">
        <v>0</v>
      </c>
      <c r="AW6" s="40">
        <v>37</v>
      </c>
      <c r="AX6" s="41">
        <v>6925.66</v>
      </c>
      <c r="AY6" s="41">
        <v>0</v>
      </c>
      <c r="AZ6" s="41">
        <v>6925.66</v>
      </c>
      <c r="BA6" s="40">
        <f t="shared" si="0"/>
        <v>3</v>
      </c>
      <c r="BC6" s="40" t="s">
        <v>47</v>
      </c>
      <c r="BD6" s="40"/>
      <c r="BE6" s="40"/>
      <c r="BF6" s="40"/>
      <c r="BG6" s="40"/>
      <c r="BH6" s="40"/>
      <c r="BI6" s="40"/>
      <c r="BJ6" s="40"/>
      <c r="BK6" s="40">
        <v>0</v>
      </c>
      <c r="BL6" s="40">
        <v>39</v>
      </c>
      <c r="BM6" s="41">
        <v>10766.94</v>
      </c>
      <c r="BN6" s="41">
        <v>10766.94</v>
      </c>
      <c r="BO6" s="40">
        <f t="shared" si="3"/>
        <v>2</v>
      </c>
      <c r="BP6" s="41">
        <v>35309.279999999999</v>
      </c>
      <c r="BQ6" s="40">
        <f t="shared" si="4"/>
        <v>4</v>
      </c>
    </row>
    <row r="22" spans="39:39" x14ac:dyDescent="0.25">
      <c r="AM22" s="11"/>
    </row>
  </sheetData>
  <sheetProtection algorithmName="SHA-512" hashValue="Gd6eQ/mklasP0Xlu+Pvh5NhX9wlskgp4jz+woN5AUNNam3hJ+F/3NNT9m0L1sT/yimKneS12SjHccXebUlxE4Q==" saltValue="bWdkfRA015VV6vuAzzXT7w==" spinCount="100000" sheet="1" objects="1" scenarios="1" autoFilter="0"/>
  <autoFilter ref="A2:BQ5" xr:uid="{26887B56-4794-41D8-A055-6173B34A1B8A}"/>
  <mergeCells count="6">
    <mergeCell ref="BP1:BQ1"/>
    <mergeCell ref="F1:G1"/>
    <mergeCell ref="I1:W1"/>
    <mergeCell ref="Y1:AL1"/>
    <mergeCell ref="AN1:BA1"/>
    <mergeCell ref="BC1:B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17337-B61A-416B-94E6-A68FB704BF30}">
  <sheetPr codeName="Sheet7"/>
  <dimension ref="A1:BQ19"/>
  <sheetViews>
    <sheetView topLeftCell="F1" zoomScale="40" zoomScaleNormal="40" workbookViewId="0">
      <pane xSplit="3" ySplit="2" topLeftCell="I3" activePane="bottomRight" state="frozen"/>
      <selection pane="topRight" sqref="A1:XFD1048576"/>
      <selection pane="bottomLeft" sqref="A1:XFD1048576"/>
      <selection pane="bottomRight" activeCell="AC71" sqref="AC71"/>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42"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1.140625" style="3" customWidth="1" outlineLevel="1"/>
    <col min="32" max="32" width="56.28515625" style="3" customWidth="1" outlineLevel="1"/>
    <col min="33" max="35" width="13.7109375" style="3" customWidth="1" outlineLevel="1"/>
    <col min="36" max="37" width="13.7109375" style="4" customWidth="1" outlineLevel="1"/>
    <col min="38" max="38" width="13.71093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114892049076</v>
      </c>
      <c r="B3" s="3">
        <v>435970648</v>
      </c>
      <c r="C3" s="3">
        <v>45841.49690972222</v>
      </c>
      <c r="D3" s="3">
        <v>45841.572500000002</v>
      </c>
      <c r="E3" s="3" t="s">
        <v>355</v>
      </c>
      <c r="F3" s="71" t="s">
        <v>69</v>
      </c>
      <c r="G3" s="71" t="s">
        <v>49</v>
      </c>
      <c r="H3" s="71" t="s">
        <v>348</v>
      </c>
      <c r="I3" s="80" t="s">
        <v>44</v>
      </c>
      <c r="J3" s="81">
        <v>100</v>
      </c>
      <c r="K3" s="81">
        <v>26</v>
      </c>
      <c r="L3" s="81"/>
      <c r="M3" s="81"/>
      <c r="N3" s="81"/>
      <c r="O3" s="81"/>
      <c r="P3" s="81"/>
      <c r="Q3" s="82">
        <v>26</v>
      </c>
      <c r="R3" s="81">
        <v>26</v>
      </c>
      <c r="S3" s="81">
        <v>13</v>
      </c>
      <c r="T3" s="83">
        <v>2433.34</v>
      </c>
      <c r="U3" s="83">
        <v>22100</v>
      </c>
      <c r="V3" s="83">
        <v>24533.34</v>
      </c>
      <c r="W3" s="81">
        <f>_xlfn.RANK.EQ(V3,V:V,0)</f>
        <v>1</v>
      </c>
      <c r="Y3" s="80" t="s">
        <v>44</v>
      </c>
      <c r="Z3" s="81">
        <v>100</v>
      </c>
      <c r="AA3" s="81">
        <v>2</v>
      </c>
      <c r="AB3" s="81"/>
      <c r="AC3" s="81"/>
      <c r="AD3" s="81"/>
      <c r="AE3" s="81"/>
      <c r="AF3" s="82">
        <v>26</v>
      </c>
      <c r="AG3" s="81">
        <v>2</v>
      </c>
      <c r="AH3" s="81">
        <v>0</v>
      </c>
      <c r="AI3" s="83">
        <v>0</v>
      </c>
      <c r="AJ3" s="83">
        <v>1700</v>
      </c>
      <c r="AK3" s="83">
        <v>1700</v>
      </c>
      <c r="AL3" s="81">
        <f>_xlfn.RANK.EQ(AK3,AK:AK,0)</f>
        <v>12</v>
      </c>
      <c r="AN3" s="80" t="s">
        <v>44</v>
      </c>
      <c r="AO3" s="81">
        <v>100</v>
      </c>
      <c r="AP3" s="81">
        <v>26</v>
      </c>
      <c r="AQ3" s="81"/>
      <c r="AR3" s="81"/>
      <c r="AS3" s="81"/>
      <c r="AT3" s="81"/>
      <c r="AU3" s="82">
        <v>26</v>
      </c>
      <c r="AV3" s="81">
        <v>26</v>
      </c>
      <c r="AW3" s="81">
        <v>11</v>
      </c>
      <c r="AX3" s="83">
        <v>2058.98</v>
      </c>
      <c r="AY3" s="83">
        <v>22100</v>
      </c>
      <c r="AZ3" s="83">
        <v>24158.98</v>
      </c>
      <c r="BA3" s="81">
        <f>_xlfn.RANK.EQ(AZ3,AZ:AZ,0)</f>
        <v>1</v>
      </c>
      <c r="BC3" s="82" t="s">
        <v>47</v>
      </c>
      <c r="BD3" s="81"/>
      <c r="BE3" s="81"/>
      <c r="BF3" s="81"/>
      <c r="BG3" s="81"/>
      <c r="BH3" s="81"/>
      <c r="BI3" s="81"/>
      <c r="BJ3" s="82"/>
      <c r="BK3" s="81">
        <v>0</v>
      </c>
      <c r="BL3" s="81">
        <v>39</v>
      </c>
      <c r="BM3" s="83">
        <v>10766.94</v>
      </c>
      <c r="BN3" s="83">
        <v>10766.94</v>
      </c>
      <c r="BO3" s="81">
        <f>_xlfn.RANK.EQ(BN3,BN:BN,0)</f>
        <v>6</v>
      </c>
      <c r="BP3" s="72">
        <v>61159.26</v>
      </c>
      <c r="BQ3" s="71">
        <f>_xlfn.RANK.EQ(BP3,BP:BP,0)</f>
        <v>5</v>
      </c>
    </row>
    <row r="4" spans="1:69" ht="25.5" customHeight="1" x14ac:dyDescent="0.25">
      <c r="A4" s="3">
        <v>114889913074</v>
      </c>
      <c r="B4" s="3">
        <v>435970540</v>
      </c>
      <c r="C4" s="3">
        <v>45838.790173611109</v>
      </c>
      <c r="D4" s="3">
        <v>45838.814513888887</v>
      </c>
      <c r="E4" s="3" t="s">
        <v>356</v>
      </c>
      <c r="F4" s="71" t="s">
        <v>69</v>
      </c>
      <c r="G4" s="71" t="s">
        <v>91</v>
      </c>
      <c r="H4" s="71" t="s">
        <v>348</v>
      </c>
      <c r="I4" s="69" t="s">
        <v>44</v>
      </c>
      <c r="J4" s="70">
        <v>100</v>
      </c>
      <c r="K4" s="70">
        <v>16</v>
      </c>
      <c r="L4" s="70"/>
      <c r="M4" s="70"/>
      <c r="N4" s="70"/>
      <c r="O4" s="70"/>
      <c r="P4" s="70"/>
      <c r="Q4" s="71" t="s">
        <v>92</v>
      </c>
      <c r="R4" s="70">
        <v>16</v>
      </c>
      <c r="S4" s="70">
        <v>23</v>
      </c>
      <c r="T4" s="72">
        <v>4305.1400000000003</v>
      </c>
      <c r="U4" s="72">
        <v>13600</v>
      </c>
      <c r="V4" s="72">
        <v>17905.14</v>
      </c>
      <c r="W4" s="70">
        <f t="shared" ref="W4:W19" si="0">_xlfn.RANK.EQ(V4,V:V,0)</f>
        <v>14</v>
      </c>
      <c r="Y4" s="69" t="s">
        <v>44</v>
      </c>
      <c r="Z4" s="70">
        <v>100</v>
      </c>
      <c r="AA4" s="70">
        <v>2</v>
      </c>
      <c r="AB4" s="70"/>
      <c r="AC4" s="70"/>
      <c r="AD4" s="70"/>
      <c r="AE4" s="70"/>
      <c r="AF4" s="71" t="s">
        <v>92</v>
      </c>
      <c r="AG4" s="70">
        <v>2</v>
      </c>
      <c r="AH4" s="70">
        <v>0</v>
      </c>
      <c r="AI4" s="72">
        <v>0</v>
      </c>
      <c r="AJ4" s="72">
        <v>1700</v>
      </c>
      <c r="AK4" s="72">
        <v>1700</v>
      </c>
      <c r="AL4" s="70">
        <f t="shared" ref="AL4:AL19" si="1">_xlfn.RANK.EQ(AK4,AK:AK,0)</f>
        <v>12</v>
      </c>
      <c r="AN4" s="69" t="s">
        <v>44</v>
      </c>
      <c r="AO4" s="70">
        <v>100</v>
      </c>
      <c r="AP4" s="70">
        <v>14</v>
      </c>
      <c r="AQ4" s="70"/>
      <c r="AR4" s="70"/>
      <c r="AS4" s="70"/>
      <c r="AT4" s="70"/>
      <c r="AU4" s="71" t="s">
        <v>92</v>
      </c>
      <c r="AV4" s="70">
        <v>14</v>
      </c>
      <c r="AW4" s="70">
        <v>23</v>
      </c>
      <c r="AX4" s="72">
        <v>4305.1400000000003</v>
      </c>
      <c r="AY4" s="72">
        <v>11900</v>
      </c>
      <c r="AZ4" s="72">
        <v>16205.14</v>
      </c>
      <c r="BA4" s="70">
        <f t="shared" ref="BA4:BA19" si="2">_xlfn.RANK.EQ(AZ4,AZ:AZ,0)</f>
        <v>5</v>
      </c>
      <c r="BC4" s="71" t="s">
        <v>47</v>
      </c>
      <c r="BD4" s="70"/>
      <c r="BE4" s="70"/>
      <c r="BF4" s="70"/>
      <c r="BG4" s="70"/>
      <c r="BH4" s="70"/>
      <c r="BI4" s="70"/>
      <c r="BJ4" s="71"/>
      <c r="BK4" s="70">
        <v>0</v>
      </c>
      <c r="BL4" s="70">
        <v>39</v>
      </c>
      <c r="BM4" s="72">
        <v>10766.94</v>
      </c>
      <c r="BN4" s="72">
        <v>10766.94</v>
      </c>
      <c r="BO4" s="70">
        <f t="shared" ref="BO4:BO19" si="3">_xlfn.RANK.EQ(BN4,BN:BN,0)</f>
        <v>6</v>
      </c>
      <c r="BP4" s="72">
        <v>46577.22</v>
      </c>
      <c r="BQ4" s="71">
        <f t="shared" ref="BQ4:BQ19" si="4">_xlfn.RANK.EQ(BP4,BP:BP,0)</f>
        <v>11</v>
      </c>
    </row>
    <row r="5" spans="1:69" ht="45" x14ac:dyDescent="0.25">
      <c r="A5" s="3">
        <v>114883359363</v>
      </c>
      <c r="B5" s="3">
        <v>435970628</v>
      </c>
      <c r="C5" s="3">
        <v>45827.600081018521</v>
      </c>
      <c r="D5" s="3">
        <v>45841.469328703701</v>
      </c>
      <c r="E5" s="3" t="s">
        <v>357</v>
      </c>
      <c r="F5" s="71" t="s">
        <v>69</v>
      </c>
      <c r="G5" s="71" t="s">
        <v>49</v>
      </c>
      <c r="H5" s="71" t="s">
        <v>348</v>
      </c>
      <c r="I5" s="69" t="s">
        <v>30</v>
      </c>
      <c r="J5" s="70">
        <v>100</v>
      </c>
      <c r="K5" s="70">
        <v>26</v>
      </c>
      <c r="L5" s="70"/>
      <c r="M5" s="70"/>
      <c r="N5" s="70"/>
      <c r="O5" s="70"/>
      <c r="P5" s="70"/>
      <c r="Q5" s="71"/>
      <c r="R5" s="70">
        <v>26</v>
      </c>
      <c r="S5" s="70">
        <v>13</v>
      </c>
      <c r="T5" s="72">
        <v>2433.34</v>
      </c>
      <c r="U5" s="72">
        <v>22100</v>
      </c>
      <c r="V5" s="72">
        <v>24533.34</v>
      </c>
      <c r="W5" s="70">
        <f t="shared" si="0"/>
        <v>1</v>
      </c>
      <c r="Y5" s="69" t="s">
        <v>30</v>
      </c>
      <c r="Z5" s="70">
        <v>100</v>
      </c>
      <c r="AA5" s="70">
        <v>26</v>
      </c>
      <c r="AB5" s="70"/>
      <c r="AC5" s="70"/>
      <c r="AD5" s="70"/>
      <c r="AE5" s="70"/>
      <c r="AF5" s="71"/>
      <c r="AG5" s="70">
        <v>26</v>
      </c>
      <c r="AH5" s="70">
        <v>0</v>
      </c>
      <c r="AI5" s="72">
        <v>0</v>
      </c>
      <c r="AJ5" s="72">
        <v>22100</v>
      </c>
      <c r="AK5" s="72">
        <v>22100</v>
      </c>
      <c r="AL5" s="70">
        <f t="shared" si="1"/>
        <v>1</v>
      </c>
      <c r="AN5" s="69" t="s">
        <v>50</v>
      </c>
      <c r="AO5" s="70"/>
      <c r="AP5" s="70"/>
      <c r="AQ5" s="70"/>
      <c r="AR5" s="70"/>
      <c r="AS5" s="70"/>
      <c r="AT5" s="70"/>
      <c r="AU5" s="71"/>
      <c r="AV5" s="70">
        <v>0</v>
      </c>
      <c r="AW5" s="70">
        <v>37</v>
      </c>
      <c r="AX5" s="72">
        <v>6925.66</v>
      </c>
      <c r="AY5" s="72">
        <v>0</v>
      </c>
      <c r="AZ5" s="72">
        <v>6925.66</v>
      </c>
      <c r="BA5" s="70">
        <f t="shared" si="2"/>
        <v>9</v>
      </c>
      <c r="BC5" s="71" t="s">
        <v>84</v>
      </c>
      <c r="BD5" s="70">
        <v>100</v>
      </c>
      <c r="BE5" s="70">
        <v>26</v>
      </c>
      <c r="BF5" s="70"/>
      <c r="BG5" s="70"/>
      <c r="BH5" s="70"/>
      <c r="BI5" s="70"/>
      <c r="BJ5" s="71" t="s">
        <v>142</v>
      </c>
      <c r="BK5" s="70">
        <v>26</v>
      </c>
      <c r="BL5" s="70">
        <v>13</v>
      </c>
      <c r="BM5" s="72">
        <v>2433.34</v>
      </c>
      <c r="BN5" s="72">
        <v>24533.34</v>
      </c>
      <c r="BO5" s="70">
        <f t="shared" si="3"/>
        <v>1</v>
      </c>
      <c r="BP5" s="72">
        <v>78092.34</v>
      </c>
      <c r="BQ5" s="71">
        <f t="shared" si="4"/>
        <v>1</v>
      </c>
    </row>
    <row r="6" spans="1:69" x14ac:dyDescent="0.25">
      <c r="A6" s="3">
        <v>114885179763</v>
      </c>
      <c r="B6" s="3">
        <v>435970628</v>
      </c>
      <c r="C6" s="3">
        <v>45831.488703703704</v>
      </c>
      <c r="D6" s="3">
        <v>45831.543993055559</v>
      </c>
      <c r="E6" s="3" t="s">
        <v>358</v>
      </c>
      <c r="F6" s="71" t="s">
        <v>69</v>
      </c>
      <c r="G6" s="71" t="s">
        <v>43</v>
      </c>
      <c r="H6" s="71" t="s">
        <v>348</v>
      </c>
      <c r="I6" s="69" t="s">
        <v>44</v>
      </c>
      <c r="J6" s="70">
        <v>100</v>
      </c>
      <c r="K6" s="70">
        <v>26</v>
      </c>
      <c r="L6" s="70"/>
      <c r="M6" s="70"/>
      <c r="N6" s="70"/>
      <c r="O6" s="70"/>
      <c r="P6" s="70"/>
      <c r="Q6" s="71" t="s">
        <v>149</v>
      </c>
      <c r="R6" s="70">
        <v>26</v>
      </c>
      <c r="S6" s="70">
        <v>13</v>
      </c>
      <c r="T6" s="72">
        <v>2433.34</v>
      </c>
      <c r="U6" s="72">
        <v>22100</v>
      </c>
      <c r="V6" s="72">
        <v>24533.34</v>
      </c>
      <c r="W6" s="70">
        <f t="shared" si="0"/>
        <v>1</v>
      </c>
      <c r="Y6" s="69" t="s">
        <v>44</v>
      </c>
      <c r="Z6" s="70">
        <v>100</v>
      </c>
      <c r="AA6" s="70">
        <v>6</v>
      </c>
      <c r="AB6" s="70"/>
      <c r="AC6" s="70"/>
      <c r="AD6" s="70"/>
      <c r="AE6" s="70"/>
      <c r="AF6" s="71" t="s">
        <v>150</v>
      </c>
      <c r="AG6" s="70">
        <v>6</v>
      </c>
      <c r="AH6" s="70">
        <v>0</v>
      </c>
      <c r="AI6" s="72">
        <v>0</v>
      </c>
      <c r="AJ6" s="72">
        <v>5100</v>
      </c>
      <c r="AK6" s="72">
        <v>5100</v>
      </c>
      <c r="AL6" s="70">
        <f t="shared" si="1"/>
        <v>7</v>
      </c>
      <c r="AN6" s="69" t="s">
        <v>44</v>
      </c>
      <c r="AO6" s="70">
        <v>100</v>
      </c>
      <c r="AP6" s="70">
        <v>26</v>
      </c>
      <c r="AQ6" s="70"/>
      <c r="AR6" s="70"/>
      <c r="AS6" s="70"/>
      <c r="AT6" s="70"/>
      <c r="AU6" s="71" t="s">
        <v>149</v>
      </c>
      <c r="AV6" s="70">
        <v>26</v>
      </c>
      <c r="AW6" s="70">
        <v>11</v>
      </c>
      <c r="AX6" s="72">
        <v>2058.98</v>
      </c>
      <c r="AY6" s="72">
        <v>22100</v>
      </c>
      <c r="AZ6" s="72">
        <v>24158.98</v>
      </c>
      <c r="BA6" s="70">
        <f t="shared" si="2"/>
        <v>1</v>
      </c>
      <c r="BC6" s="71" t="s">
        <v>47</v>
      </c>
      <c r="BD6" s="70"/>
      <c r="BE6" s="70"/>
      <c r="BF6" s="70"/>
      <c r="BG6" s="70"/>
      <c r="BH6" s="70"/>
      <c r="BI6" s="70"/>
      <c r="BJ6" s="71"/>
      <c r="BK6" s="70">
        <v>0</v>
      </c>
      <c r="BL6" s="70">
        <v>39</v>
      </c>
      <c r="BM6" s="72">
        <v>10766.94</v>
      </c>
      <c r="BN6" s="72">
        <v>10766.94</v>
      </c>
      <c r="BO6" s="70">
        <f t="shared" si="3"/>
        <v>6</v>
      </c>
      <c r="BP6" s="72">
        <v>64559.26</v>
      </c>
      <c r="BQ6" s="71">
        <f t="shared" si="4"/>
        <v>4</v>
      </c>
    </row>
    <row r="7" spans="1:69" x14ac:dyDescent="0.25">
      <c r="A7" s="3">
        <v>114881599096</v>
      </c>
      <c r="B7" s="3">
        <v>435970628</v>
      </c>
      <c r="C7" s="3">
        <v>45825.437048611115</v>
      </c>
      <c r="D7" s="3">
        <v>45825.444537037038</v>
      </c>
      <c r="E7" s="3" t="s">
        <v>359</v>
      </c>
      <c r="F7" s="71" t="s">
        <v>69</v>
      </c>
      <c r="G7" s="71" t="s">
        <v>51</v>
      </c>
      <c r="H7" s="71" t="s">
        <v>348</v>
      </c>
      <c r="I7" s="69" t="s">
        <v>44</v>
      </c>
      <c r="J7" s="70">
        <v>100</v>
      </c>
      <c r="K7" s="70">
        <v>18</v>
      </c>
      <c r="L7" s="70"/>
      <c r="M7" s="70"/>
      <c r="N7" s="70"/>
      <c r="O7" s="70"/>
      <c r="P7" s="70"/>
      <c r="Q7" s="71"/>
      <c r="R7" s="70">
        <v>18</v>
      </c>
      <c r="S7" s="70">
        <v>21</v>
      </c>
      <c r="T7" s="72">
        <v>3930.78</v>
      </c>
      <c r="U7" s="72">
        <v>15300</v>
      </c>
      <c r="V7" s="72">
        <v>19230.78</v>
      </c>
      <c r="W7" s="70">
        <f t="shared" si="0"/>
        <v>10</v>
      </c>
      <c r="Y7" s="69" t="s">
        <v>44</v>
      </c>
      <c r="Z7" s="70">
        <v>100</v>
      </c>
      <c r="AA7" s="70">
        <v>4</v>
      </c>
      <c r="AB7" s="70"/>
      <c r="AC7" s="70"/>
      <c r="AD7" s="70"/>
      <c r="AE7" s="70"/>
      <c r="AF7" s="71"/>
      <c r="AG7" s="70">
        <v>4</v>
      </c>
      <c r="AH7" s="70">
        <v>0</v>
      </c>
      <c r="AI7" s="72">
        <v>0</v>
      </c>
      <c r="AJ7" s="72">
        <v>3400</v>
      </c>
      <c r="AK7" s="72">
        <v>3400</v>
      </c>
      <c r="AL7" s="70">
        <f t="shared" si="1"/>
        <v>9</v>
      </c>
      <c r="AN7" s="69" t="s">
        <v>44</v>
      </c>
      <c r="AO7" s="70">
        <v>100</v>
      </c>
      <c r="AP7" s="70">
        <v>18</v>
      </c>
      <c r="AQ7" s="70"/>
      <c r="AR7" s="70"/>
      <c r="AS7" s="70"/>
      <c r="AT7" s="70"/>
      <c r="AU7" s="71"/>
      <c r="AV7" s="70">
        <v>18</v>
      </c>
      <c r="AW7" s="70">
        <v>19</v>
      </c>
      <c r="AX7" s="72">
        <v>3556.42</v>
      </c>
      <c r="AY7" s="72">
        <v>15300</v>
      </c>
      <c r="AZ7" s="72">
        <v>18856.419999999998</v>
      </c>
      <c r="BA7" s="70">
        <f t="shared" si="2"/>
        <v>3</v>
      </c>
      <c r="BC7" s="71" t="s">
        <v>47</v>
      </c>
      <c r="BD7" s="70"/>
      <c r="BE7" s="70"/>
      <c r="BF7" s="70"/>
      <c r="BG7" s="70"/>
      <c r="BH7" s="70"/>
      <c r="BI7" s="70"/>
      <c r="BJ7" s="71"/>
      <c r="BK7" s="70">
        <v>0</v>
      </c>
      <c r="BL7" s="70">
        <v>39</v>
      </c>
      <c r="BM7" s="72">
        <v>10766.94</v>
      </c>
      <c r="BN7" s="72">
        <v>10766.94</v>
      </c>
      <c r="BO7" s="70">
        <f t="shared" si="3"/>
        <v>6</v>
      </c>
      <c r="BP7" s="72">
        <v>52254.14</v>
      </c>
      <c r="BQ7" s="71">
        <f t="shared" si="4"/>
        <v>9</v>
      </c>
    </row>
    <row r="8" spans="1:69" x14ac:dyDescent="0.25">
      <c r="A8" s="3">
        <v>114880977326</v>
      </c>
      <c r="B8" s="3">
        <v>435970567</v>
      </c>
      <c r="C8" s="3">
        <v>45824.623657407406</v>
      </c>
      <c r="D8" s="3">
        <v>45824.64570601852</v>
      </c>
      <c r="E8" s="3" t="s">
        <v>360</v>
      </c>
      <c r="F8" s="71" t="s">
        <v>69</v>
      </c>
      <c r="G8" s="71" t="s">
        <v>91</v>
      </c>
      <c r="H8" s="71" t="s">
        <v>348</v>
      </c>
      <c r="I8" s="69" t="s">
        <v>44</v>
      </c>
      <c r="J8" s="70">
        <v>100</v>
      </c>
      <c r="K8" s="70">
        <v>12</v>
      </c>
      <c r="L8" s="70">
        <v>50</v>
      </c>
      <c r="M8" s="70">
        <v>12</v>
      </c>
      <c r="N8" s="70"/>
      <c r="O8" s="70"/>
      <c r="P8" s="70"/>
      <c r="Q8" s="71" t="s">
        <v>171</v>
      </c>
      <c r="R8" s="70">
        <v>24</v>
      </c>
      <c r="S8" s="70">
        <v>15</v>
      </c>
      <c r="T8" s="72">
        <v>2807.7000000000003</v>
      </c>
      <c r="U8" s="72">
        <v>15300</v>
      </c>
      <c r="V8" s="72">
        <v>18107.7</v>
      </c>
      <c r="W8" s="70">
        <f t="shared" si="0"/>
        <v>13</v>
      </c>
      <c r="Y8" s="69" t="s">
        <v>44</v>
      </c>
      <c r="Z8" s="70">
        <v>100</v>
      </c>
      <c r="AA8" s="70">
        <v>2</v>
      </c>
      <c r="AB8" s="70"/>
      <c r="AC8" s="70"/>
      <c r="AD8" s="70"/>
      <c r="AE8" s="70"/>
      <c r="AF8" s="71" t="s">
        <v>171</v>
      </c>
      <c r="AG8" s="70">
        <v>2</v>
      </c>
      <c r="AH8" s="70">
        <v>0</v>
      </c>
      <c r="AI8" s="72">
        <v>0</v>
      </c>
      <c r="AJ8" s="72">
        <v>1700</v>
      </c>
      <c r="AK8" s="72">
        <v>1700</v>
      </c>
      <c r="AL8" s="70">
        <f t="shared" si="1"/>
        <v>12</v>
      </c>
      <c r="AN8" s="69" t="s">
        <v>44</v>
      </c>
      <c r="AO8" s="70">
        <v>100</v>
      </c>
      <c r="AP8" s="70">
        <v>12</v>
      </c>
      <c r="AQ8" s="70">
        <v>50</v>
      </c>
      <c r="AR8" s="70">
        <v>12</v>
      </c>
      <c r="AS8" s="70"/>
      <c r="AT8" s="70"/>
      <c r="AU8" s="71" t="s">
        <v>171</v>
      </c>
      <c r="AV8" s="70">
        <v>24</v>
      </c>
      <c r="AW8" s="70">
        <v>13</v>
      </c>
      <c r="AX8" s="72">
        <v>2433.34</v>
      </c>
      <c r="AY8" s="72">
        <v>15300</v>
      </c>
      <c r="AZ8" s="72">
        <v>17733.34</v>
      </c>
      <c r="BA8" s="70">
        <f t="shared" si="2"/>
        <v>4</v>
      </c>
      <c r="BC8" s="71" t="s">
        <v>47</v>
      </c>
      <c r="BD8" s="70">
        <v>100</v>
      </c>
      <c r="BE8" s="70">
        <v>12</v>
      </c>
      <c r="BF8" s="70">
        <v>50</v>
      </c>
      <c r="BG8" s="70">
        <v>12</v>
      </c>
      <c r="BH8" s="70"/>
      <c r="BI8" s="70"/>
      <c r="BJ8" s="71"/>
      <c r="BK8" s="70">
        <v>0</v>
      </c>
      <c r="BL8" s="70">
        <v>39</v>
      </c>
      <c r="BM8" s="72">
        <v>10766.94</v>
      </c>
      <c r="BN8" s="72">
        <v>10766.94</v>
      </c>
      <c r="BO8" s="70">
        <f t="shared" si="3"/>
        <v>6</v>
      </c>
      <c r="BP8" s="72">
        <v>48307.98</v>
      </c>
      <c r="BQ8" s="71">
        <f t="shared" si="4"/>
        <v>10</v>
      </c>
    </row>
    <row r="9" spans="1:69" ht="30" x14ac:dyDescent="0.25">
      <c r="A9" s="3">
        <v>114882665239</v>
      </c>
      <c r="B9" s="3">
        <v>435970648</v>
      </c>
      <c r="C9" s="3">
        <v>45826.687094907407</v>
      </c>
      <c r="D9" s="3">
        <v>45826.69253472222</v>
      </c>
      <c r="E9" s="3" t="s">
        <v>361</v>
      </c>
      <c r="F9" s="71" t="s">
        <v>69</v>
      </c>
      <c r="G9" s="71" t="s">
        <v>49</v>
      </c>
      <c r="H9" s="71" t="s">
        <v>348</v>
      </c>
      <c r="I9" s="69" t="s">
        <v>44</v>
      </c>
      <c r="J9" s="70">
        <v>100</v>
      </c>
      <c r="K9" s="70">
        <v>26</v>
      </c>
      <c r="L9" s="70"/>
      <c r="M9" s="70"/>
      <c r="N9" s="70"/>
      <c r="O9" s="70"/>
      <c r="P9" s="70"/>
      <c r="Q9" s="71"/>
      <c r="R9" s="70">
        <v>26</v>
      </c>
      <c r="S9" s="70">
        <v>13</v>
      </c>
      <c r="T9" s="72">
        <v>2433.34</v>
      </c>
      <c r="U9" s="72">
        <v>22100</v>
      </c>
      <c r="V9" s="72">
        <v>24533.34</v>
      </c>
      <c r="W9" s="70">
        <f t="shared" si="0"/>
        <v>1</v>
      </c>
      <c r="Y9" s="69" t="s">
        <v>44</v>
      </c>
      <c r="Z9" s="70">
        <v>100</v>
      </c>
      <c r="AA9" s="70">
        <v>2</v>
      </c>
      <c r="AB9" s="70"/>
      <c r="AC9" s="70"/>
      <c r="AD9" s="70"/>
      <c r="AE9" s="70"/>
      <c r="AF9" s="71"/>
      <c r="AG9" s="70">
        <v>2</v>
      </c>
      <c r="AH9" s="70">
        <v>0</v>
      </c>
      <c r="AI9" s="72">
        <v>0</v>
      </c>
      <c r="AJ9" s="72">
        <v>1700</v>
      </c>
      <c r="AK9" s="72">
        <v>1700</v>
      </c>
      <c r="AL9" s="70">
        <f t="shared" si="1"/>
        <v>12</v>
      </c>
      <c r="AN9" s="69" t="s">
        <v>46</v>
      </c>
      <c r="AO9" s="70"/>
      <c r="AP9" s="70"/>
      <c r="AQ9" s="70"/>
      <c r="AR9" s="70"/>
      <c r="AS9" s="70"/>
      <c r="AT9" s="70"/>
      <c r="AU9" s="71"/>
      <c r="AV9" s="70">
        <v>0</v>
      </c>
      <c r="AW9" s="70">
        <v>37</v>
      </c>
      <c r="AX9" s="72">
        <v>6925.66</v>
      </c>
      <c r="AY9" s="72">
        <v>0</v>
      </c>
      <c r="AZ9" s="72">
        <v>6925.66</v>
      </c>
      <c r="BA9" s="70">
        <f t="shared" si="2"/>
        <v>9</v>
      </c>
      <c r="BC9" s="71" t="s">
        <v>47</v>
      </c>
      <c r="BD9" s="70"/>
      <c r="BE9" s="70"/>
      <c r="BF9" s="70"/>
      <c r="BG9" s="70"/>
      <c r="BH9" s="70"/>
      <c r="BI9" s="70"/>
      <c r="BJ9" s="71"/>
      <c r="BK9" s="70">
        <v>0</v>
      </c>
      <c r="BL9" s="70">
        <v>39</v>
      </c>
      <c r="BM9" s="72">
        <v>10766.94</v>
      </c>
      <c r="BN9" s="72">
        <v>10766.94</v>
      </c>
      <c r="BO9" s="70">
        <f t="shared" si="3"/>
        <v>6</v>
      </c>
      <c r="BP9" s="72">
        <v>43925.94</v>
      </c>
      <c r="BQ9" s="71">
        <f t="shared" si="4"/>
        <v>13</v>
      </c>
    </row>
    <row r="10" spans="1:69" ht="45" x14ac:dyDescent="0.25">
      <c r="A10" s="3">
        <v>114882448061</v>
      </c>
      <c r="B10" s="3">
        <v>435970628</v>
      </c>
      <c r="C10" s="3">
        <v>45826.479456018518</v>
      </c>
      <c r="D10" s="3">
        <v>45826.489722222221</v>
      </c>
      <c r="E10" s="3" t="s">
        <v>362</v>
      </c>
      <c r="F10" s="71" t="s">
        <v>69</v>
      </c>
      <c r="G10" s="71" t="s">
        <v>61</v>
      </c>
      <c r="H10" s="71" t="s">
        <v>348</v>
      </c>
      <c r="I10" s="69" t="s">
        <v>30</v>
      </c>
      <c r="J10" s="70">
        <v>100</v>
      </c>
      <c r="K10" s="70">
        <v>24</v>
      </c>
      <c r="L10" s="70"/>
      <c r="M10" s="70"/>
      <c r="N10" s="70"/>
      <c r="O10" s="70"/>
      <c r="P10" s="70"/>
      <c r="Q10" s="71"/>
      <c r="R10" s="70">
        <v>24</v>
      </c>
      <c r="S10" s="70">
        <v>15</v>
      </c>
      <c r="T10" s="72">
        <v>2807.7000000000003</v>
      </c>
      <c r="U10" s="72">
        <v>20400</v>
      </c>
      <c r="V10" s="72">
        <v>23207.7</v>
      </c>
      <c r="W10" s="70">
        <f t="shared" si="0"/>
        <v>6</v>
      </c>
      <c r="Y10" s="69" t="s">
        <v>30</v>
      </c>
      <c r="Z10" s="70">
        <v>100</v>
      </c>
      <c r="AA10" s="70">
        <v>24</v>
      </c>
      <c r="AB10" s="70"/>
      <c r="AC10" s="70"/>
      <c r="AD10" s="70"/>
      <c r="AE10" s="70"/>
      <c r="AF10" s="71"/>
      <c r="AG10" s="70">
        <v>24</v>
      </c>
      <c r="AH10" s="70">
        <v>0</v>
      </c>
      <c r="AI10" s="72">
        <v>0</v>
      </c>
      <c r="AJ10" s="72">
        <v>20400</v>
      </c>
      <c r="AK10" s="72">
        <v>20400</v>
      </c>
      <c r="AL10" s="70">
        <f t="shared" si="1"/>
        <v>2</v>
      </c>
      <c r="AN10" s="69" t="s">
        <v>50</v>
      </c>
      <c r="AO10" s="70"/>
      <c r="AP10" s="70"/>
      <c r="AQ10" s="70"/>
      <c r="AR10" s="70"/>
      <c r="AS10" s="70"/>
      <c r="AT10" s="70"/>
      <c r="AU10" s="71"/>
      <c r="AV10" s="70">
        <v>0</v>
      </c>
      <c r="AW10" s="70">
        <v>37</v>
      </c>
      <c r="AX10" s="72">
        <v>6925.66</v>
      </c>
      <c r="AY10" s="72">
        <v>0</v>
      </c>
      <c r="AZ10" s="72">
        <v>6925.66</v>
      </c>
      <c r="BA10" s="70">
        <f t="shared" si="2"/>
        <v>9</v>
      </c>
      <c r="BC10" s="71" t="s">
        <v>84</v>
      </c>
      <c r="BD10" s="70">
        <v>100</v>
      </c>
      <c r="BE10" s="70">
        <v>24</v>
      </c>
      <c r="BF10" s="70"/>
      <c r="BG10" s="70"/>
      <c r="BH10" s="70"/>
      <c r="BI10" s="70"/>
      <c r="BJ10" s="71" t="s">
        <v>186</v>
      </c>
      <c r="BK10" s="70">
        <v>24</v>
      </c>
      <c r="BL10" s="70">
        <v>15</v>
      </c>
      <c r="BM10" s="72">
        <v>2807.7000000000003</v>
      </c>
      <c r="BN10" s="72">
        <v>23207.7</v>
      </c>
      <c r="BO10" s="70">
        <f t="shared" si="3"/>
        <v>2</v>
      </c>
      <c r="BP10" s="72">
        <v>73741.06</v>
      </c>
      <c r="BQ10" s="71">
        <f t="shared" si="4"/>
        <v>2</v>
      </c>
    </row>
    <row r="11" spans="1:69" ht="30" x14ac:dyDescent="0.25">
      <c r="A11" s="3">
        <v>114885935240</v>
      </c>
      <c r="B11" s="3">
        <v>435970648</v>
      </c>
      <c r="C11" s="3">
        <v>45832.442314814813</v>
      </c>
      <c r="D11" s="3">
        <v>45832.494780092595</v>
      </c>
      <c r="E11" s="3" t="s">
        <v>363</v>
      </c>
      <c r="F11" s="71" t="s">
        <v>69</v>
      </c>
      <c r="G11" s="71" t="s">
        <v>91</v>
      </c>
      <c r="H11" s="71" t="s">
        <v>348</v>
      </c>
      <c r="I11" s="69" t="s">
        <v>44</v>
      </c>
      <c r="J11" s="70">
        <v>100</v>
      </c>
      <c r="K11" s="70">
        <v>18</v>
      </c>
      <c r="L11" s="70"/>
      <c r="M11" s="70"/>
      <c r="N11" s="70"/>
      <c r="O11" s="70"/>
      <c r="P11" s="70"/>
      <c r="Q11" s="71"/>
      <c r="R11" s="70">
        <v>18</v>
      </c>
      <c r="S11" s="70">
        <v>21</v>
      </c>
      <c r="T11" s="72">
        <v>3930.78</v>
      </c>
      <c r="U11" s="72">
        <v>15300</v>
      </c>
      <c r="V11" s="72">
        <v>19230.78</v>
      </c>
      <c r="W11" s="70">
        <f t="shared" si="0"/>
        <v>10</v>
      </c>
      <c r="Y11" s="69" t="s">
        <v>44</v>
      </c>
      <c r="Z11" s="70">
        <v>100</v>
      </c>
      <c r="AA11" s="70">
        <v>2</v>
      </c>
      <c r="AB11" s="70"/>
      <c r="AC11" s="70"/>
      <c r="AD11" s="70"/>
      <c r="AE11" s="70"/>
      <c r="AF11" s="71"/>
      <c r="AG11" s="70">
        <v>2</v>
      </c>
      <c r="AH11" s="70">
        <v>0</v>
      </c>
      <c r="AI11" s="72">
        <v>0</v>
      </c>
      <c r="AJ11" s="72">
        <v>1700</v>
      </c>
      <c r="AK11" s="72">
        <v>1700</v>
      </c>
      <c r="AL11" s="70">
        <f t="shared" si="1"/>
        <v>12</v>
      </c>
      <c r="AN11" s="69" t="s">
        <v>46</v>
      </c>
      <c r="AO11" s="70"/>
      <c r="AP11" s="70"/>
      <c r="AQ11" s="70"/>
      <c r="AR11" s="70"/>
      <c r="AS11" s="70"/>
      <c r="AT11" s="70"/>
      <c r="AU11" s="71"/>
      <c r="AV11" s="70">
        <v>0</v>
      </c>
      <c r="AW11" s="70">
        <v>37</v>
      </c>
      <c r="AX11" s="72">
        <v>6925.66</v>
      </c>
      <c r="AY11" s="72">
        <v>0</v>
      </c>
      <c r="AZ11" s="72">
        <v>6925.66</v>
      </c>
      <c r="BA11" s="70">
        <f t="shared" si="2"/>
        <v>9</v>
      </c>
      <c r="BC11" s="71" t="s">
        <v>47</v>
      </c>
      <c r="BD11" s="70"/>
      <c r="BE11" s="70"/>
      <c r="BF11" s="70"/>
      <c r="BG11" s="70"/>
      <c r="BH11" s="70"/>
      <c r="BI11" s="70"/>
      <c r="BJ11" s="71"/>
      <c r="BK11" s="70">
        <v>0</v>
      </c>
      <c r="BL11" s="70">
        <v>39</v>
      </c>
      <c r="BM11" s="72">
        <v>10766.94</v>
      </c>
      <c r="BN11" s="72">
        <v>10766.94</v>
      </c>
      <c r="BO11" s="70">
        <f t="shared" si="3"/>
        <v>6</v>
      </c>
      <c r="BP11" s="72">
        <v>38623.379999999997</v>
      </c>
      <c r="BQ11" s="71">
        <f t="shared" si="4"/>
        <v>16</v>
      </c>
    </row>
    <row r="12" spans="1:69" x14ac:dyDescent="0.25">
      <c r="A12" s="3">
        <v>114882583098</v>
      </c>
      <c r="B12" s="3">
        <v>435970540</v>
      </c>
      <c r="C12" s="3">
        <v>45826.617766203701</v>
      </c>
      <c r="D12" s="3">
        <v>45826.690497685187</v>
      </c>
      <c r="E12" s="3" t="s">
        <v>364</v>
      </c>
      <c r="F12" s="71" t="s">
        <v>69</v>
      </c>
      <c r="G12" s="71" t="s">
        <v>49</v>
      </c>
      <c r="H12" s="71" t="s">
        <v>348</v>
      </c>
      <c r="I12" s="69" t="s">
        <v>44</v>
      </c>
      <c r="J12" s="70">
        <v>100</v>
      </c>
      <c r="K12" s="70">
        <v>16</v>
      </c>
      <c r="L12" s="70">
        <v>50</v>
      </c>
      <c r="M12" s="70">
        <v>10</v>
      </c>
      <c r="N12" s="70"/>
      <c r="O12" s="70"/>
      <c r="P12" s="70"/>
      <c r="Q12" s="71" t="s">
        <v>217</v>
      </c>
      <c r="R12" s="70">
        <v>26</v>
      </c>
      <c r="S12" s="70">
        <v>13</v>
      </c>
      <c r="T12" s="72">
        <v>2433.34</v>
      </c>
      <c r="U12" s="72">
        <v>17850</v>
      </c>
      <c r="V12" s="72">
        <v>20283.34</v>
      </c>
      <c r="W12" s="70">
        <f t="shared" si="0"/>
        <v>9</v>
      </c>
      <c r="Y12" s="69" t="s">
        <v>44</v>
      </c>
      <c r="Z12" s="70">
        <v>100</v>
      </c>
      <c r="AA12" s="70">
        <v>3</v>
      </c>
      <c r="AB12" s="70"/>
      <c r="AC12" s="70"/>
      <c r="AD12" s="70"/>
      <c r="AE12" s="70"/>
      <c r="AF12" s="71" t="s">
        <v>219</v>
      </c>
      <c r="AG12" s="70">
        <v>3</v>
      </c>
      <c r="AH12" s="70">
        <v>0</v>
      </c>
      <c r="AI12" s="72">
        <v>0</v>
      </c>
      <c r="AJ12" s="72">
        <v>2550</v>
      </c>
      <c r="AK12" s="72">
        <v>2550</v>
      </c>
      <c r="AL12" s="70">
        <f t="shared" si="1"/>
        <v>11</v>
      </c>
      <c r="AN12" s="69" t="s">
        <v>44</v>
      </c>
      <c r="AO12" s="70">
        <v>50</v>
      </c>
      <c r="AP12" s="70">
        <v>10</v>
      </c>
      <c r="AQ12" s="70"/>
      <c r="AR12" s="70"/>
      <c r="AS12" s="70"/>
      <c r="AT12" s="70"/>
      <c r="AU12" s="71" t="s">
        <v>218</v>
      </c>
      <c r="AV12" s="70">
        <v>10</v>
      </c>
      <c r="AW12" s="70">
        <v>27</v>
      </c>
      <c r="AX12" s="72">
        <v>5053.8600000000006</v>
      </c>
      <c r="AY12" s="72">
        <v>4250</v>
      </c>
      <c r="AZ12" s="72">
        <v>9303.86</v>
      </c>
      <c r="BA12" s="70">
        <f t="shared" si="2"/>
        <v>8</v>
      </c>
      <c r="BC12" s="71" t="s">
        <v>47</v>
      </c>
      <c r="BD12" s="70"/>
      <c r="BE12" s="70"/>
      <c r="BF12" s="70"/>
      <c r="BG12" s="70"/>
      <c r="BH12" s="70"/>
      <c r="BI12" s="70"/>
      <c r="BJ12" s="71"/>
      <c r="BK12" s="70">
        <v>0</v>
      </c>
      <c r="BL12" s="70">
        <v>39</v>
      </c>
      <c r="BM12" s="72">
        <v>10766.94</v>
      </c>
      <c r="BN12" s="72">
        <v>10766.94</v>
      </c>
      <c r="BO12" s="70">
        <f t="shared" si="3"/>
        <v>6</v>
      </c>
      <c r="BP12" s="72">
        <v>42904.14</v>
      </c>
      <c r="BQ12" s="71">
        <f t="shared" si="4"/>
        <v>14</v>
      </c>
    </row>
    <row r="13" spans="1:69" x14ac:dyDescent="0.25">
      <c r="A13" s="3">
        <v>114883281456</v>
      </c>
      <c r="B13" s="3">
        <v>435970557</v>
      </c>
      <c r="C13" s="3">
        <v>45827.473321759258</v>
      </c>
      <c r="D13" s="3">
        <v>45827.522129629629</v>
      </c>
      <c r="E13" s="3" t="s">
        <v>365</v>
      </c>
      <c r="F13" s="71" t="s">
        <v>69</v>
      </c>
      <c r="G13" s="71" t="s">
        <v>49</v>
      </c>
      <c r="H13" s="71" t="s">
        <v>348</v>
      </c>
      <c r="I13" s="69" t="s">
        <v>44</v>
      </c>
      <c r="J13" s="70">
        <v>100</v>
      </c>
      <c r="K13" s="70">
        <v>18</v>
      </c>
      <c r="L13" s="70"/>
      <c r="M13" s="70">
        <v>21</v>
      </c>
      <c r="N13" s="70"/>
      <c r="O13" s="70"/>
      <c r="P13" s="70"/>
      <c r="Q13" s="71" t="s">
        <v>225</v>
      </c>
      <c r="R13" s="70">
        <v>39</v>
      </c>
      <c r="S13" s="70">
        <v>0</v>
      </c>
      <c r="T13" s="72">
        <v>0</v>
      </c>
      <c r="U13" s="72">
        <v>15300</v>
      </c>
      <c r="V13" s="72">
        <v>15300</v>
      </c>
      <c r="W13" s="70">
        <f t="shared" si="0"/>
        <v>17</v>
      </c>
      <c r="Y13" s="69" t="s">
        <v>44</v>
      </c>
      <c r="Z13" s="70">
        <v>100</v>
      </c>
      <c r="AA13" s="70">
        <v>6</v>
      </c>
      <c r="AB13" s="70"/>
      <c r="AC13" s="70"/>
      <c r="AD13" s="70"/>
      <c r="AE13" s="70"/>
      <c r="AF13" s="71" t="s">
        <v>226</v>
      </c>
      <c r="AG13" s="70">
        <v>6</v>
      </c>
      <c r="AH13" s="70">
        <v>0</v>
      </c>
      <c r="AI13" s="72">
        <v>0</v>
      </c>
      <c r="AJ13" s="72">
        <v>5100</v>
      </c>
      <c r="AK13" s="72">
        <v>5100</v>
      </c>
      <c r="AL13" s="70">
        <f t="shared" si="1"/>
        <v>7</v>
      </c>
      <c r="AN13" s="69" t="s">
        <v>44</v>
      </c>
      <c r="AO13" s="70">
        <v>100</v>
      </c>
      <c r="AP13" s="70">
        <v>18</v>
      </c>
      <c r="AQ13" s="70"/>
      <c r="AR13" s="70">
        <v>21</v>
      </c>
      <c r="AS13" s="70"/>
      <c r="AT13" s="70"/>
      <c r="AU13" s="71" t="s">
        <v>226</v>
      </c>
      <c r="AV13" s="70">
        <v>39</v>
      </c>
      <c r="AW13" s="70">
        <v>0</v>
      </c>
      <c r="AX13" s="72">
        <v>0</v>
      </c>
      <c r="AY13" s="72">
        <v>15300</v>
      </c>
      <c r="AZ13" s="72">
        <v>15300</v>
      </c>
      <c r="BA13" s="70">
        <f t="shared" si="2"/>
        <v>6</v>
      </c>
      <c r="BC13" s="71" t="s">
        <v>47</v>
      </c>
      <c r="BD13" s="70"/>
      <c r="BE13" s="70"/>
      <c r="BF13" s="70"/>
      <c r="BG13" s="70"/>
      <c r="BH13" s="70"/>
      <c r="BI13" s="70"/>
      <c r="BJ13" s="71"/>
      <c r="BK13" s="70">
        <v>0</v>
      </c>
      <c r="BL13" s="70">
        <v>39</v>
      </c>
      <c r="BM13" s="72">
        <v>10766.94</v>
      </c>
      <c r="BN13" s="72">
        <v>10766.94</v>
      </c>
      <c r="BO13" s="70">
        <f t="shared" si="3"/>
        <v>6</v>
      </c>
      <c r="BP13" s="72">
        <v>46466.94</v>
      </c>
      <c r="BQ13" s="71">
        <f t="shared" si="4"/>
        <v>12</v>
      </c>
    </row>
    <row r="14" spans="1:69" ht="45" x14ac:dyDescent="0.25">
      <c r="A14" s="3">
        <v>114894329364</v>
      </c>
      <c r="B14" s="3">
        <v>435970628</v>
      </c>
      <c r="C14" s="3">
        <v>45844.837824074071</v>
      </c>
      <c r="D14" s="3">
        <v>45845.829768518517</v>
      </c>
      <c r="E14" s="3" t="s">
        <v>366</v>
      </c>
      <c r="F14" s="71" t="s">
        <v>69</v>
      </c>
      <c r="G14" s="71" t="s">
        <v>51</v>
      </c>
      <c r="H14" s="71" t="s">
        <v>348</v>
      </c>
      <c r="I14" s="69" t="s">
        <v>30</v>
      </c>
      <c r="J14" s="70">
        <v>100</v>
      </c>
      <c r="K14" s="70">
        <v>12</v>
      </c>
      <c r="L14" s="70">
        <v>60</v>
      </c>
      <c r="M14" s="70">
        <v>6</v>
      </c>
      <c r="N14" s="70">
        <v>40</v>
      </c>
      <c r="O14" s="70">
        <v>8</v>
      </c>
      <c r="P14" s="70"/>
      <c r="Q14" s="71"/>
      <c r="R14" s="70">
        <v>26</v>
      </c>
      <c r="S14" s="70">
        <v>13</v>
      </c>
      <c r="T14" s="72">
        <v>2433.34</v>
      </c>
      <c r="U14" s="72">
        <v>15980</v>
      </c>
      <c r="V14" s="72">
        <v>18413.34</v>
      </c>
      <c r="W14" s="70">
        <f t="shared" si="0"/>
        <v>12</v>
      </c>
      <c r="Y14" s="69" t="s">
        <v>30</v>
      </c>
      <c r="Z14" s="70">
        <v>100</v>
      </c>
      <c r="AA14" s="70">
        <v>12</v>
      </c>
      <c r="AB14" s="70">
        <v>60</v>
      </c>
      <c r="AC14" s="70">
        <v>6</v>
      </c>
      <c r="AD14" s="70">
        <v>40</v>
      </c>
      <c r="AE14" s="70">
        <v>8</v>
      </c>
      <c r="AF14" s="71"/>
      <c r="AG14" s="70">
        <v>26</v>
      </c>
      <c r="AH14" s="70">
        <v>0</v>
      </c>
      <c r="AI14" s="72">
        <v>0</v>
      </c>
      <c r="AJ14" s="72">
        <v>15980</v>
      </c>
      <c r="AK14" s="72">
        <v>15980</v>
      </c>
      <c r="AL14" s="70">
        <f t="shared" si="1"/>
        <v>4</v>
      </c>
      <c r="AN14" s="69" t="s">
        <v>50</v>
      </c>
      <c r="AO14" s="70"/>
      <c r="AP14" s="70"/>
      <c r="AQ14" s="70"/>
      <c r="AR14" s="70"/>
      <c r="AS14" s="70"/>
      <c r="AT14" s="70"/>
      <c r="AU14" s="71"/>
      <c r="AV14" s="70">
        <v>0</v>
      </c>
      <c r="AW14" s="70">
        <v>37</v>
      </c>
      <c r="AX14" s="72">
        <v>6925.66</v>
      </c>
      <c r="AY14" s="72">
        <v>0</v>
      </c>
      <c r="AZ14" s="72">
        <v>6925.66</v>
      </c>
      <c r="BA14" s="70">
        <f t="shared" si="2"/>
        <v>9</v>
      </c>
      <c r="BC14" s="71" t="s">
        <v>84</v>
      </c>
      <c r="BD14" s="70">
        <v>100</v>
      </c>
      <c r="BE14" s="70">
        <v>12</v>
      </c>
      <c r="BF14" s="70">
        <v>60</v>
      </c>
      <c r="BG14" s="70">
        <v>6</v>
      </c>
      <c r="BH14" s="70">
        <v>40</v>
      </c>
      <c r="BI14" s="70">
        <v>8</v>
      </c>
      <c r="BJ14" s="71" t="s">
        <v>232</v>
      </c>
      <c r="BK14" s="70">
        <v>26</v>
      </c>
      <c r="BL14" s="70">
        <v>13</v>
      </c>
      <c r="BM14" s="72">
        <v>2433.34</v>
      </c>
      <c r="BN14" s="72">
        <v>18413.34</v>
      </c>
      <c r="BO14" s="70">
        <f t="shared" si="3"/>
        <v>4</v>
      </c>
      <c r="BP14" s="72">
        <v>59732.34</v>
      </c>
      <c r="BQ14" s="71">
        <f t="shared" si="4"/>
        <v>7</v>
      </c>
    </row>
    <row r="15" spans="1:69" x14ac:dyDescent="0.25">
      <c r="A15" s="3">
        <v>114885218071</v>
      </c>
      <c r="B15" s="3">
        <v>435970628</v>
      </c>
      <c r="C15" s="3">
        <v>45831.533599537041</v>
      </c>
      <c r="D15" s="3">
        <v>45831.577407407407</v>
      </c>
      <c r="E15" s="3" t="s">
        <v>367</v>
      </c>
      <c r="F15" s="71" t="s">
        <v>69</v>
      </c>
      <c r="G15" s="71" t="s">
        <v>51</v>
      </c>
      <c r="H15" s="71" t="s">
        <v>348</v>
      </c>
      <c r="I15" s="69" t="s">
        <v>44</v>
      </c>
      <c r="J15" s="70">
        <v>100</v>
      </c>
      <c r="K15" s="70">
        <v>26</v>
      </c>
      <c r="L15" s="70"/>
      <c r="M15" s="70"/>
      <c r="N15" s="70"/>
      <c r="O15" s="70"/>
      <c r="P15" s="70"/>
      <c r="Q15" s="71" t="s">
        <v>238</v>
      </c>
      <c r="R15" s="70">
        <v>26</v>
      </c>
      <c r="S15" s="70">
        <v>13</v>
      </c>
      <c r="T15" s="72">
        <v>2433.34</v>
      </c>
      <c r="U15" s="72">
        <v>22100</v>
      </c>
      <c r="V15" s="72">
        <v>24533.34</v>
      </c>
      <c r="W15" s="70">
        <f t="shared" si="0"/>
        <v>1</v>
      </c>
      <c r="Y15" s="69" t="s">
        <v>44</v>
      </c>
      <c r="Z15" s="70">
        <v>100</v>
      </c>
      <c r="AA15" s="70">
        <v>12</v>
      </c>
      <c r="AB15" s="70"/>
      <c r="AC15" s="70"/>
      <c r="AD15" s="70"/>
      <c r="AE15" s="70"/>
      <c r="AF15" s="71"/>
      <c r="AG15" s="70">
        <v>12</v>
      </c>
      <c r="AH15" s="70">
        <v>0</v>
      </c>
      <c r="AI15" s="72">
        <v>0</v>
      </c>
      <c r="AJ15" s="72">
        <v>10200</v>
      </c>
      <c r="AK15" s="72">
        <v>10200</v>
      </c>
      <c r="AL15" s="70">
        <f t="shared" si="1"/>
        <v>6</v>
      </c>
      <c r="AN15" s="69" t="s">
        <v>44</v>
      </c>
      <c r="AO15" s="70">
        <v>100</v>
      </c>
      <c r="AP15" s="70">
        <v>12</v>
      </c>
      <c r="AQ15" s="70"/>
      <c r="AR15" s="70"/>
      <c r="AS15" s="70"/>
      <c r="AT15" s="70"/>
      <c r="AU15" s="71" t="s">
        <v>239</v>
      </c>
      <c r="AV15" s="70">
        <v>12</v>
      </c>
      <c r="AW15" s="70">
        <v>25</v>
      </c>
      <c r="AX15" s="72">
        <v>4679.5</v>
      </c>
      <c r="AY15" s="72">
        <v>10200</v>
      </c>
      <c r="AZ15" s="72">
        <v>14879.5</v>
      </c>
      <c r="BA15" s="70">
        <f t="shared" si="2"/>
        <v>7</v>
      </c>
      <c r="BC15" s="71" t="s">
        <v>47</v>
      </c>
      <c r="BD15" s="70"/>
      <c r="BE15" s="70"/>
      <c r="BF15" s="70"/>
      <c r="BG15" s="70"/>
      <c r="BH15" s="70"/>
      <c r="BI15" s="70"/>
      <c r="BJ15" s="71"/>
      <c r="BK15" s="70">
        <v>0</v>
      </c>
      <c r="BL15" s="70">
        <v>39</v>
      </c>
      <c r="BM15" s="72">
        <v>10766.94</v>
      </c>
      <c r="BN15" s="72">
        <v>10766.94</v>
      </c>
      <c r="BO15" s="70">
        <f t="shared" si="3"/>
        <v>6</v>
      </c>
      <c r="BP15" s="72">
        <v>60379.78</v>
      </c>
      <c r="BQ15" s="71">
        <f t="shared" si="4"/>
        <v>6</v>
      </c>
    </row>
    <row r="16" spans="1:69" ht="45" x14ac:dyDescent="0.25">
      <c r="A16" s="3">
        <v>114883404065</v>
      </c>
      <c r="B16" s="3">
        <v>435970628</v>
      </c>
      <c r="C16" s="3">
        <v>45827.64508101852</v>
      </c>
      <c r="D16" s="3">
        <v>45827.661724537036</v>
      </c>
      <c r="E16" s="3" t="s">
        <v>368</v>
      </c>
      <c r="F16" s="71" t="s">
        <v>69</v>
      </c>
      <c r="G16" s="71" t="s">
        <v>49</v>
      </c>
      <c r="H16" s="71" t="s">
        <v>348</v>
      </c>
      <c r="I16" s="69" t="s">
        <v>30</v>
      </c>
      <c r="J16" s="70">
        <v>100</v>
      </c>
      <c r="K16" s="70">
        <v>20</v>
      </c>
      <c r="L16" s="70"/>
      <c r="M16" s="70"/>
      <c r="N16" s="70"/>
      <c r="O16" s="70"/>
      <c r="P16" s="70"/>
      <c r="Q16" s="71"/>
      <c r="R16" s="70">
        <v>20</v>
      </c>
      <c r="S16" s="70">
        <v>19</v>
      </c>
      <c r="T16" s="72">
        <v>3556.42</v>
      </c>
      <c r="U16" s="72">
        <v>17000</v>
      </c>
      <c r="V16" s="72">
        <v>20556.419999999998</v>
      </c>
      <c r="W16" s="70">
        <f t="shared" si="0"/>
        <v>7</v>
      </c>
      <c r="Y16" s="69" t="s">
        <v>30</v>
      </c>
      <c r="Z16" s="70">
        <v>100</v>
      </c>
      <c r="AA16" s="70">
        <v>20</v>
      </c>
      <c r="AB16" s="70"/>
      <c r="AC16" s="70"/>
      <c r="AD16" s="70"/>
      <c r="AE16" s="70"/>
      <c r="AF16" s="71"/>
      <c r="AG16" s="70">
        <v>20</v>
      </c>
      <c r="AH16" s="70">
        <v>0</v>
      </c>
      <c r="AI16" s="72">
        <v>0</v>
      </c>
      <c r="AJ16" s="72">
        <v>17000</v>
      </c>
      <c r="AK16" s="72">
        <v>17000</v>
      </c>
      <c r="AL16" s="70">
        <f t="shared" si="1"/>
        <v>3</v>
      </c>
      <c r="AN16" s="69" t="s">
        <v>50</v>
      </c>
      <c r="AO16" s="70"/>
      <c r="AP16" s="70"/>
      <c r="AQ16" s="70"/>
      <c r="AR16" s="70"/>
      <c r="AS16" s="70"/>
      <c r="AT16" s="70"/>
      <c r="AU16" s="71"/>
      <c r="AV16" s="70">
        <v>0</v>
      </c>
      <c r="AW16" s="70">
        <v>37</v>
      </c>
      <c r="AX16" s="72">
        <v>6925.66</v>
      </c>
      <c r="AY16" s="72">
        <v>0</v>
      </c>
      <c r="AZ16" s="72">
        <v>6925.66</v>
      </c>
      <c r="BA16" s="70">
        <f t="shared" si="2"/>
        <v>9</v>
      </c>
      <c r="BC16" s="71" t="s">
        <v>84</v>
      </c>
      <c r="BD16" s="70">
        <v>100</v>
      </c>
      <c r="BE16" s="70">
        <v>20</v>
      </c>
      <c r="BF16" s="70"/>
      <c r="BG16" s="70"/>
      <c r="BH16" s="70"/>
      <c r="BI16" s="70"/>
      <c r="BJ16" s="71" t="s">
        <v>271</v>
      </c>
      <c r="BK16" s="70">
        <v>20</v>
      </c>
      <c r="BL16" s="70">
        <v>19</v>
      </c>
      <c r="BM16" s="72">
        <v>3556.42</v>
      </c>
      <c r="BN16" s="72">
        <v>20556.419999999998</v>
      </c>
      <c r="BO16" s="70">
        <f t="shared" si="3"/>
        <v>3</v>
      </c>
      <c r="BP16" s="72">
        <v>65038.5</v>
      </c>
      <c r="BQ16" s="71">
        <f t="shared" si="4"/>
        <v>3</v>
      </c>
    </row>
    <row r="17" spans="1:69" ht="30" x14ac:dyDescent="0.25">
      <c r="A17" s="3">
        <v>114885250256</v>
      </c>
      <c r="B17" s="3">
        <v>435970628</v>
      </c>
      <c r="C17" s="3">
        <v>45831.565509259257</v>
      </c>
      <c r="D17" s="3">
        <v>45831.575312499997</v>
      </c>
      <c r="E17" s="3" t="s">
        <v>369</v>
      </c>
      <c r="F17" s="71" t="s">
        <v>69</v>
      </c>
      <c r="G17" s="71" t="s">
        <v>91</v>
      </c>
      <c r="H17" s="71" t="s">
        <v>348</v>
      </c>
      <c r="I17" s="69" t="s">
        <v>44</v>
      </c>
      <c r="J17" s="70">
        <v>100</v>
      </c>
      <c r="K17" s="70">
        <v>20</v>
      </c>
      <c r="L17" s="70"/>
      <c r="M17" s="70"/>
      <c r="N17" s="70"/>
      <c r="O17" s="70"/>
      <c r="P17" s="70"/>
      <c r="Q17" s="71" t="s">
        <v>296</v>
      </c>
      <c r="R17" s="70">
        <v>20</v>
      </c>
      <c r="S17" s="70">
        <v>19</v>
      </c>
      <c r="T17" s="72">
        <v>3556.42</v>
      </c>
      <c r="U17" s="72">
        <v>17000</v>
      </c>
      <c r="V17" s="72">
        <v>20556.419999999998</v>
      </c>
      <c r="W17" s="70">
        <f t="shared" si="0"/>
        <v>7</v>
      </c>
      <c r="Y17" s="69" t="s">
        <v>44</v>
      </c>
      <c r="Z17" s="70">
        <v>100</v>
      </c>
      <c r="AA17" s="70">
        <v>4</v>
      </c>
      <c r="AB17" s="70"/>
      <c r="AC17" s="70"/>
      <c r="AD17" s="70"/>
      <c r="AE17" s="70"/>
      <c r="AF17" s="71" t="s">
        <v>297</v>
      </c>
      <c r="AG17" s="70">
        <v>4</v>
      </c>
      <c r="AH17" s="70">
        <v>0</v>
      </c>
      <c r="AI17" s="72">
        <v>0</v>
      </c>
      <c r="AJ17" s="72">
        <v>3400</v>
      </c>
      <c r="AK17" s="72">
        <v>3400</v>
      </c>
      <c r="AL17" s="70">
        <f t="shared" si="1"/>
        <v>9</v>
      </c>
      <c r="AN17" s="69" t="s">
        <v>46</v>
      </c>
      <c r="AO17" s="70"/>
      <c r="AP17" s="70"/>
      <c r="AQ17" s="70"/>
      <c r="AR17" s="70"/>
      <c r="AS17" s="70"/>
      <c r="AT17" s="70"/>
      <c r="AU17" s="71"/>
      <c r="AV17" s="70">
        <v>0</v>
      </c>
      <c r="AW17" s="70">
        <v>37</v>
      </c>
      <c r="AX17" s="72">
        <v>6925.66</v>
      </c>
      <c r="AY17" s="72">
        <v>0</v>
      </c>
      <c r="AZ17" s="72">
        <v>6925.66</v>
      </c>
      <c r="BA17" s="70">
        <f t="shared" si="2"/>
        <v>9</v>
      </c>
      <c r="BC17" s="71" t="s">
        <v>47</v>
      </c>
      <c r="BD17" s="70"/>
      <c r="BE17" s="70"/>
      <c r="BF17" s="70"/>
      <c r="BG17" s="70"/>
      <c r="BH17" s="70"/>
      <c r="BI17" s="70"/>
      <c r="BJ17" s="71"/>
      <c r="BK17" s="70">
        <v>0</v>
      </c>
      <c r="BL17" s="70">
        <v>39</v>
      </c>
      <c r="BM17" s="72">
        <v>10766.94</v>
      </c>
      <c r="BN17" s="72">
        <v>10766.94</v>
      </c>
      <c r="BO17" s="70">
        <f t="shared" si="3"/>
        <v>6</v>
      </c>
      <c r="BP17" s="72">
        <v>41649.019999999997</v>
      </c>
      <c r="BQ17" s="71">
        <f t="shared" si="4"/>
        <v>15</v>
      </c>
    </row>
    <row r="18" spans="1:69" ht="45" x14ac:dyDescent="0.25">
      <c r="A18" s="3">
        <v>114889750342</v>
      </c>
      <c r="B18" s="3">
        <v>435970628</v>
      </c>
      <c r="C18" s="3">
        <v>45838.541481481479</v>
      </c>
      <c r="D18" s="3">
        <v>45838.677847222221</v>
      </c>
      <c r="E18" s="3" t="s">
        <v>370</v>
      </c>
      <c r="F18" s="71" t="s">
        <v>69</v>
      </c>
      <c r="G18" s="71" t="s">
        <v>61</v>
      </c>
      <c r="H18" s="71" t="s">
        <v>348</v>
      </c>
      <c r="I18" s="69" t="s">
        <v>30</v>
      </c>
      <c r="J18" s="70">
        <v>100</v>
      </c>
      <c r="K18" s="70">
        <v>16</v>
      </c>
      <c r="L18" s="70"/>
      <c r="M18" s="70"/>
      <c r="N18" s="70"/>
      <c r="O18" s="70"/>
      <c r="P18" s="70"/>
      <c r="Q18" s="71"/>
      <c r="R18" s="70">
        <v>16</v>
      </c>
      <c r="S18" s="70">
        <v>23</v>
      </c>
      <c r="T18" s="72">
        <v>4305.1400000000003</v>
      </c>
      <c r="U18" s="72">
        <v>13600</v>
      </c>
      <c r="V18" s="72">
        <v>17905.14</v>
      </c>
      <c r="W18" s="70">
        <f t="shared" si="0"/>
        <v>14</v>
      </c>
      <c r="Y18" s="69" t="s">
        <v>30</v>
      </c>
      <c r="Z18" s="70">
        <v>100</v>
      </c>
      <c r="AA18" s="70">
        <v>16</v>
      </c>
      <c r="AB18" s="70"/>
      <c r="AC18" s="70"/>
      <c r="AD18" s="70"/>
      <c r="AE18" s="70"/>
      <c r="AF18" s="71"/>
      <c r="AG18" s="70">
        <v>16</v>
      </c>
      <c r="AH18" s="70">
        <v>0</v>
      </c>
      <c r="AI18" s="72">
        <v>0</v>
      </c>
      <c r="AJ18" s="72">
        <v>13600</v>
      </c>
      <c r="AK18" s="72">
        <v>13600</v>
      </c>
      <c r="AL18" s="70">
        <f t="shared" si="1"/>
        <v>5</v>
      </c>
      <c r="AN18" s="69" t="s">
        <v>50</v>
      </c>
      <c r="AO18" s="70"/>
      <c r="AP18" s="70"/>
      <c r="AQ18" s="70"/>
      <c r="AR18" s="70"/>
      <c r="AS18" s="70"/>
      <c r="AT18" s="70"/>
      <c r="AU18" s="71"/>
      <c r="AV18" s="70">
        <v>0</v>
      </c>
      <c r="AW18" s="70">
        <v>37</v>
      </c>
      <c r="AX18" s="72">
        <v>6925.66</v>
      </c>
      <c r="AY18" s="72">
        <v>0</v>
      </c>
      <c r="AZ18" s="72">
        <v>6925.66</v>
      </c>
      <c r="BA18" s="70">
        <f t="shared" si="2"/>
        <v>9</v>
      </c>
      <c r="BC18" s="71" t="s">
        <v>84</v>
      </c>
      <c r="BD18" s="70">
        <v>100</v>
      </c>
      <c r="BE18" s="70">
        <v>16</v>
      </c>
      <c r="BF18" s="70"/>
      <c r="BG18" s="70"/>
      <c r="BH18" s="70"/>
      <c r="BI18" s="70"/>
      <c r="BJ18" s="71" t="s">
        <v>93</v>
      </c>
      <c r="BK18" s="70">
        <v>16</v>
      </c>
      <c r="BL18" s="70">
        <v>23</v>
      </c>
      <c r="BM18" s="72">
        <v>4305.1400000000003</v>
      </c>
      <c r="BN18" s="72">
        <v>17905.14</v>
      </c>
      <c r="BO18" s="70">
        <f t="shared" si="3"/>
        <v>5</v>
      </c>
      <c r="BP18" s="72">
        <v>56335.94</v>
      </c>
      <c r="BQ18" s="71">
        <f t="shared" si="4"/>
        <v>8</v>
      </c>
    </row>
    <row r="19" spans="1:69" ht="30" x14ac:dyDescent="0.25">
      <c r="A19" s="3">
        <v>114880956238</v>
      </c>
      <c r="B19" s="3">
        <v>435970567</v>
      </c>
      <c r="C19" s="3">
        <v>45824.602129629631</v>
      </c>
      <c r="D19" s="3">
        <v>45824.620613425926</v>
      </c>
      <c r="E19" s="3" t="s">
        <v>371</v>
      </c>
      <c r="F19" s="71" t="s">
        <v>69</v>
      </c>
      <c r="G19" s="71" t="s">
        <v>91</v>
      </c>
      <c r="H19" s="71" t="s">
        <v>348</v>
      </c>
      <c r="I19" s="69" t="s">
        <v>44</v>
      </c>
      <c r="J19" s="70">
        <v>100</v>
      </c>
      <c r="K19" s="70">
        <v>16</v>
      </c>
      <c r="L19" s="70"/>
      <c r="M19" s="70"/>
      <c r="N19" s="70"/>
      <c r="O19" s="70"/>
      <c r="P19" s="70"/>
      <c r="Q19" s="71" t="s">
        <v>319</v>
      </c>
      <c r="R19" s="70">
        <v>16</v>
      </c>
      <c r="S19" s="70">
        <v>23</v>
      </c>
      <c r="T19" s="72">
        <v>4305.1400000000003</v>
      </c>
      <c r="U19" s="72">
        <v>13600</v>
      </c>
      <c r="V19" s="72">
        <v>17905.14</v>
      </c>
      <c r="W19" s="70">
        <f t="shared" si="0"/>
        <v>14</v>
      </c>
      <c r="Y19" s="69" t="s">
        <v>44</v>
      </c>
      <c r="Z19" s="70">
        <v>100</v>
      </c>
      <c r="AA19" s="70">
        <v>2</v>
      </c>
      <c r="AB19" s="70"/>
      <c r="AC19" s="70"/>
      <c r="AD19" s="70"/>
      <c r="AE19" s="70"/>
      <c r="AF19" s="71" t="s">
        <v>320</v>
      </c>
      <c r="AG19" s="70">
        <v>2</v>
      </c>
      <c r="AH19" s="70">
        <v>0</v>
      </c>
      <c r="AI19" s="72">
        <v>0</v>
      </c>
      <c r="AJ19" s="72">
        <v>1700</v>
      </c>
      <c r="AK19" s="72">
        <v>1700</v>
      </c>
      <c r="AL19" s="70">
        <f t="shared" si="1"/>
        <v>12</v>
      </c>
      <c r="AN19" s="69" t="s">
        <v>46</v>
      </c>
      <c r="AO19" s="70"/>
      <c r="AP19" s="70"/>
      <c r="AQ19" s="70"/>
      <c r="AR19" s="70"/>
      <c r="AS19" s="70"/>
      <c r="AT19" s="70"/>
      <c r="AU19" s="71"/>
      <c r="AV19" s="70">
        <v>0</v>
      </c>
      <c r="AW19" s="70">
        <v>37</v>
      </c>
      <c r="AX19" s="72">
        <v>6925.66</v>
      </c>
      <c r="AY19" s="72">
        <v>0</v>
      </c>
      <c r="AZ19" s="72">
        <v>6925.66</v>
      </c>
      <c r="BA19" s="70">
        <f t="shared" si="2"/>
        <v>9</v>
      </c>
      <c r="BC19" s="71" t="s">
        <v>47</v>
      </c>
      <c r="BD19" s="70"/>
      <c r="BE19" s="70"/>
      <c r="BF19" s="70"/>
      <c r="BG19" s="70"/>
      <c r="BH19" s="70"/>
      <c r="BI19" s="70"/>
      <c r="BJ19" s="71"/>
      <c r="BK19" s="70">
        <v>0</v>
      </c>
      <c r="BL19" s="70">
        <v>39</v>
      </c>
      <c r="BM19" s="72">
        <v>10766.94</v>
      </c>
      <c r="BN19" s="72">
        <v>10766.94</v>
      </c>
      <c r="BO19" s="70">
        <f t="shared" si="3"/>
        <v>6</v>
      </c>
      <c r="BP19" s="72">
        <v>37297.74</v>
      </c>
      <c r="BQ19" s="71">
        <f t="shared" si="4"/>
        <v>17</v>
      </c>
    </row>
  </sheetData>
  <sheetProtection algorithmName="SHA-512" hashValue="8xEhJ2fJE2gC2fWRtyhRdPzr83xDtwGW8A234+WVihiUwhN6roJGeofzgUsz7HX2OlbcGj+wyRYNMt69n1+/Jg==" saltValue="RMPUxF4Zxxk26NgaRSvm+w==" spinCount="100000" sheet="1" objects="1" scenarios="1" autoFilter="0"/>
  <autoFilter ref="A2:BQ19" xr:uid="{26887B56-4794-41D8-A055-6173B34A1B8A}"/>
  <mergeCells count="6">
    <mergeCell ref="BP1:BQ1"/>
    <mergeCell ref="F1:G1"/>
    <mergeCell ref="I1:W1"/>
    <mergeCell ref="Y1:AL1"/>
    <mergeCell ref="AN1:BA1"/>
    <mergeCell ref="BC1:BO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3B45-804A-4EA0-8F28-CD3B6CF9C0AC}">
  <sheetPr codeName="Sheet8"/>
  <dimension ref="A1:BR7"/>
  <sheetViews>
    <sheetView topLeftCell="F1" zoomScale="40" zoomScaleNormal="40" workbookViewId="0">
      <pane xSplit="3" ySplit="2" topLeftCell="I3" activePane="bottomRight" state="frozen"/>
      <selection pane="topRight" sqref="A1:XFD1048576"/>
      <selection pane="bottomLeft" sqref="A1:XFD1048576"/>
      <selection pane="bottomRight" activeCell="S65" sqref="S65"/>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37" style="3" customWidth="1"/>
    <col min="7" max="7" width="18.85546875" style="3" customWidth="1"/>
    <col min="8" max="8" width="19.85546875" style="3" hidden="1" customWidth="1"/>
    <col min="9" max="9" width="16.42578125" style="1" customWidth="1" outlineLevel="1"/>
    <col min="10" max="16" width="11.28515625" style="3" customWidth="1" outlineLevel="1"/>
    <col min="17" max="18" width="44" style="3" customWidth="1" outlineLevel="1"/>
    <col min="19" max="20" width="11.85546875" style="3" customWidth="1" outlineLevel="1"/>
    <col min="21" max="23" width="12.42578125" style="4" customWidth="1" outlineLevel="1"/>
    <col min="24" max="24" width="10.42578125" style="3" customWidth="1" outlineLevel="1"/>
    <col min="25" max="25" width="3.28515625" style="3" customWidth="1"/>
    <col min="26" max="26" width="16.140625" style="1" customWidth="1" outlineLevel="1" collapsed="1"/>
    <col min="27" max="32" width="13.7109375" style="3" customWidth="1" outlineLevel="1"/>
    <col min="33" max="33" width="52.5703125" style="3" customWidth="1" outlineLevel="1"/>
    <col min="34" max="36" width="11.140625" style="3" customWidth="1" outlineLevel="1"/>
    <col min="37" max="38" width="11.7109375" style="4" customWidth="1" outlineLevel="1"/>
    <col min="39" max="39" width="13.7109375" style="3" customWidth="1" outlineLevel="1"/>
    <col min="40" max="40" width="3.5703125" style="3" customWidth="1"/>
    <col min="41" max="41" width="17.7109375" style="1" customWidth="1" outlineLevel="1"/>
    <col min="42" max="47" width="11.7109375" style="3" customWidth="1" outlineLevel="1"/>
    <col min="48" max="48" width="40.5703125" style="3" customWidth="1" outlineLevel="1"/>
    <col min="49" max="50" width="11.140625" style="3" customWidth="1" outlineLevel="1"/>
    <col min="51" max="51" width="11" style="4" bestFit="1" customWidth="1" outlineLevel="1"/>
    <col min="52" max="52" width="11.42578125" style="4" bestFit="1" customWidth="1" outlineLevel="1"/>
    <col min="53" max="53" width="10.85546875" style="4" bestFit="1" customWidth="1" outlineLevel="1"/>
    <col min="54" max="54" width="8.7109375" style="3" customWidth="1" outlineLevel="1"/>
    <col min="55" max="55" width="3.7109375" style="3" customWidth="1"/>
    <col min="56" max="56" width="8.42578125" style="3" customWidth="1" outlineLevel="1"/>
    <col min="57" max="62" width="12.140625" style="3" customWidth="1" outlineLevel="1"/>
    <col min="63" max="63" width="41.5703125" style="3" customWidth="1" outlineLevel="1"/>
    <col min="64" max="65" width="11.7109375" style="3" customWidth="1" outlineLevel="1"/>
    <col min="66" max="67" width="11.7109375" style="4" customWidth="1" outlineLevel="1"/>
    <col min="68" max="68" width="11.7109375" style="3" customWidth="1" outlineLevel="1"/>
    <col min="69" max="70" width="13.7109375" style="3" customWidth="1"/>
    <col min="71" max="16384" width="9.140625" style="3"/>
  </cols>
  <sheetData>
    <row r="1" spans="1:70" ht="28.5" x14ac:dyDescent="0.45">
      <c r="F1" s="201"/>
      <c r="G1" s="200"/>
      <c r="I1" s="187" t="s">
        <v>336</v>
      </c>
      <c r="J1" s="188"/>
      <c r="K1" s="188"/>
      <c r="L1" s="188"/>
      <c r="M1" s="188"/>
      <c r="N1" s="188"/>
      <c r="O1" s="188"/>
      <c r="P1" s="188"/>
      <c r="Q1" s="188"/>
      <c r="R1" s="188"/>
      <c r="S1" s="188"/>
      <c r="T1" s="188"/>
      <c r="U1" s="188"/>
      <c r="V1" s="188"/>
      <c r="W1" s="188"/>
      <c r="X1" s="189"/>
      <c r="Z1" s="190" t="s">
        <v>337</v>
      </c>
      <c r="AA1" s="191"/>
      <c r="AB1" s="191"/>
      <c r="AC1" s="191"/>
      <c r="AD1" s="191"/>
      <c r="AE1" s="191"/>
      <c r="AF1" s="191"/>
      <c r="AG1" s="191"/>
      <c r="AH1" s="191"/>
      <c r="AI1" s="191"/>
      <c r="AJ1" s="191"/>
      <c r="AK1" s="191"/>
      <c r="AL1" s="191"/>
      <c r="AM1" s="192"/>
      <c r="AO1" s="193" t="s">
        <v>0</v>
      </c>
      <c r="AP1" s="194"/>
      <c r="AQ1" s="194"/>
      <c r="AR1" s="194"/>
      <c r="AS1" s="194"/>
      <c r="AT1" s="194"/>
      <c r="AU1" s="194"/>
      <c r="AV1" s="194"/>
      <c r="AW1" s="194"/>
      <c r="AX1" s="194"/>
      <c r="AY1" s="194"/>
      <c r="AZ1" s="194"/>
      <c r="BA1" s="194"/>
      <c r="BB1" s="195"/>
      <c r="BD1" s="196" t="s">
        <v>1</v>
      </c>
      <c r="BE1" s="197"/>
      <c r="BF1" s="197"/>
      <c r="BG1" s="197"/>
      <c r="BH1" s="197"/>
      <c r="BI1" s="197"/>
      <c r="BJ1" s="197"/>
      <c r="BK1" s="197"/>
      <c r="BL1" s="197"/>
      <c r="BM1" s="197"/>
      <c r="BN1" s="197"/>
      <c r="BO1" s="197"/>
      <c r="BP1" s="198"/>
      <c r="BQ1" s="184"/>
      <c r="BR1" s="184"/>
    </row>
    <row r="2" spans="1:70"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372</v>
      </c>
      <c r="R2" s="85" t="s">
        <v>373</v>
      </c>
      <c r="S2" s="85" t="s">
        <v>10</v>
      </c>
      <c r="T2" s="85" t="s">
        <v>11</v>
      </c>
      <c r="U2" s="86" t="s">
        <v>12</v>
      </c>
      <c r="V2" s="86" t="s">
        <v>13</v>
      </c>
      <c r="W2" s="86" t="s">
        <v>14</v>
      </c>
      <c r="X2" s="87" t="s">
        <v>15</v>
      </c>
      <c r="Z2" s="88" t="s">
        <v>23</v>
      </c>
      <c r="AA2" s="89" t="s">
        <v>24</v>
      </c>
      <c r="AB2" s="89" t="s">
        <v>25</v>
      </c>
      <c r="AC2" s="89" t="s">
        <v>26</v>
      </c>
      <c r="AD2" s="89" t="s">
        <v>25</v>
      </c>
      <c r="AE2" s="89" t="s">
        <v>26</v>
      </c>
      <c r="AF2" s="89" t="s">
        <v>25</v>
      </c>
      <c r="AG2" s="89" t="s">
        <v>344</v>
      </c>
      <c r="AH2" s="89" t="s">
        <v>28</v>
      </c>
      <c r="AI2" s="89" t="s">
        <v>11</v>
      </c>
      <c r="AJ2" s="90" t="s">
        <v>12</v>
      </c>
      <c r="AK2" s="90" t="s">
        <v>13</v>
      </c>
      <c r="AL2" s="90" t="s">
        <v>14</v>
      </c>
      <c r="AM2" s="91" t="s">
        <v>29</v>
      </c>
      <c r="AO2" s="93" t="s">
        <v>16</v>
      </c>
      <c r="AP2" s="94" t="s">
        <v>17</v>
      </c>
      <c r="AQ2" s="94" t="s">
        <v>18</v>
      </c>
      <c r="AR2" s="94" t="s">
        <v>19</v>
      </c>
      <c r="AS2" s="94" t="s">
        <v>18</v>
      </c>
      <c r="AT2" s="94" t="s">
        <v>19</v>
      </c>
      <c r="AU2" s="94" t="s">
        <v>18</v>
      </c>
      <c r="AV2" s="94" t="s">
        <v>354</v>
      </c>
      <c r="AW2" s="94" t="s">
        <v>21</v>
      </c>
      <c r="AX2" s="94" t="s">
        <v>11</v>
      </c>
      <c r="AY2" s="95" t="s">
        <v>12</v>
      </c>
      <c r="AZ2" s="95" t="s">
        <v>13</v>
      </c>
      <c r="BA2" s="95" t="s">
        <v>14</v>
      </c>
      <c r="BB2" s="96" t="s">
        <v>22</v>
      </c>
      <c r="BD2" s="99" t="s">
        <v>30</v>
      </c>
      <c r="BE2" s="100" t="s">
        <v>31</v>
      </c>
      <c r="BF2" s="100" t="s">
        <v>32</v>
      </c>
      <c r="BG2" s="100" t="s">
        <v>33</v>
      </c>
      <c r="BH2" s="100" t="s">
        <v>32</v>
      </c>
      <c r="BI2" s="100" t="s">
        <v>33</v>
      </c>
      <c r="BJ2" s="100" t="s">
        <v>32</v>
      </c>
      <c r="BK2" s="100" t="s">
        <v>346</v>
      </c>
      <c r="BL2" s="100" t="s">
        <v>35</v>
      </c>
      <c r="BM2" s="100" t="s">
        <v>36</v>
      </c>
      <c r="BN2" s="101" t="s">
        <v>37</v>
      </c>
      <c r="BO2" s="101" t="s">
        <v>38</v>
      </c>
      <c r="BP2" s="102" t="s">
        <v>39</v>
      </c>
      <c r="BQ2" s="98" t="s">
        <v>40</v>
      </c>
      <c r="BR2" s="68" t="s">
        <v>41</v>
      </c>
    </row>
    <row r="3" spans="1:70" ht="25.5" customHeight="1" x14ac:dyDescent="0.25">
      <c r="A3" s="3">
        <v>114881808203</v>
      </c>
      <c r="B3" s="3">
        <v>435970628</v>
      </c>
      <c r="C3" s="3">
        <v>45825.667118055557</v>
      </c>
      <c r="D3" s="3">
        <v>45825.679791666669</v>
      </c>
      <c r="E3" s="3" t="s">
        <v>374</v>
      </c>
      <c r="F3" s="71" t="s">
        <v>214</v>
      </c>
      <c r="G3" s="71" t="s">
        <v>91</v>
      </c>
      <c r="H3" s="71" t="s">
        <v>348</v>
      </c>
      <c r="I3" s="80" t="s">
        <v>44</v>
      </c>
      <c r="J3" s="81">
        <v>100</v>
      </c>
      <c r="K3" s="81">
        <v>14</v>
      </c>
      <c r="L3" s="81">
        <v>50</v>
      </c>
      <c r="M3" s="81">
        <v>8</v>
      </c>
      <c r="N3" s="81"/>
      <c r="O3" s="81"/>
      <c r="P3" s="81"/>
      <c r="Q3" s="82" t="s">
        <v>304</v>
      </c>
      <c r="R3" s="82" t="s">
        <v>215</v>
      </c>
      <c r="S3" s="81">
        <v>22</v>
      </c>
      <c r="T3" s="81">
        <v>17</v>
      </c>
      <c r="U3" s="83">
        <v>3182.06</v>
      </c>
      <c r="V3" s="83">
        <v>15300</v>
      </c>
      <c r="W3" s="83">
        <v>18482.060000000001</v>
      </c>
      <c r="X3" s="81">
        <f>_xlfn.RANK.EQ(W3,W:W,0)</f>
        <v>3</v>
      </c>
      <c r="Z3" s="80" t="s">
        <v>44</v>
      </c>
      <c r="AA3" s="81">
        <v>100</v>
      </c>
      <c r="AB3" s="81">
        <v>2</v>
      </c>
      <c r="AC3" s="81"/>
      <c r="AD3" s="81"/>
      <c r="AE3" s="81"/>
      <c r="AF3" s="81"/>
      <c r="AG3" s="82"/>
      <c r="AH3" s="81">
        <v>2</v>
      </c>
      <c r="AI3" s="81">
        <v>0</v>
      </c>
      <c r="AJ3" s="83">
        <v>0</v>
      </c>
      <c r="AK3" s="83">
        <v>1700</v>
      </c>
      <c r="AL3" s="83">
        <v>1700</v>
      </c>
      <c r="AM3" s="81">
        <f>_xlfn.RANK.EQ(AL3,AL:AL,0)</f>
        <v>2</v>
      </c>
      <c r="AO3" s="80" t="s">
        <v>44</v>
      </c>
      <c r="AP3" s="81">
        <v>100</v>
      </c>
      <c r="AQ3" s="81">
        <v>8</v>
      </c>
      <c r="AR3" s="81">
        <v>50</v>
      </c>
      <c r="AS3" s="81">
        <v>8</v>
      </c>
      <c r="AT3" s="81"/>
      <c r="AU3" s="81"/>
      <c r="AV3" s="82"/>
      <c r="AW3" s="81">
        <v>16</v>
      </c>
      <c r="AX3" s="81">
        <v>21</v>
      </c>
      <c r="AY3" s="83">
        <v>3930.78</v>
      </c>
      <c r="AZ3" s="83">
        <v>10200</v>
      </c>
      <c r="BA3" s="83">
        <v>14130.78</v>
      </c>
      <c r="BB3" s="81">
        <f>_xlfn.RANK.EQ(BA3,BA:BA,0)</f>
        <v>3</v>
      </c>
      <c r="BD3" s="82" t="s">
        <v>47</v>
      </c>
      <c r="BE3" s="81"/>
      <c r="BF3" s="81"/>
      <c r="BG3" s="81"/>
      <c r="BH3" s="81"/>
      <c r="BI3" s="81"/>
      <c r="BJ3" s="81"/>
      <c r="BK3" s="82"/>
      <c r="BL3" s="81">
        <v>0</v>
      </c>
      <c r="BM3" s="81">
        <v>39</v>
      </c>
      <c r="BN3" s="83">
        <v>10766.94</v>
      </c>
      <c r="BO3" s="83">
        <v>10766.94</v>
      </c>
      <c r="BP3" s="81">
        <f>_xlfn.RANK.EQ(BO3,BO:BO,0)</f>
        <v>1</v>
      </c>
      <c r="BQ3" s="72">
        <v>45079.780000000006</v>
      </c>
      <c r="BR3" s="71">
        <f>_xlfn.RANK.EQ(BQ3,BQ:BQ,0)</f>
        <v>3</v>
      </c>
    </row>
    <row r="4" spans="1:70" ht="25.5" customHeight="1" x14ac:dyDescent="0.25">
      <c r="A4" s="3">
        <v>114881623143</v>
      </c>
      <c r="B4" s="3">
        <v>435970628</v>
      </c>
      <c r="C4" s="3">
        <v>45825.474398148152</v>
      </c>
      <c r="D4" s="3">
        <v>45825.484467592592</v>
      </c>
      <c r="E4" s="3" t="s">
        <v>375</v>
      </c>
      <c r="F4" s="71" t="s">
        <v>214</v>
      </c>
      <c r="G4" s="71" t="s">
        <v>51</v>
      </c>
      <c r="H4" s="71" t="s">
        <v>348</v>
      </c>
      <c r="I4" s="69" t="s">
        <v>44</v>
      </c>
      <c r="J4" s="70">
        <v>100</v>
      </c>
      <c r="K4" s="70">
        <v>26</v>
      </c>
      <c r="L4" s="70"/>
      <c r="M4" s="70"/>
      <c r="N4" s="70"/>
      <c r="O4" s="70"/>
      <c r="P4" s="70"/>
      <c r="Q4" s="71" t="s">
        <v>376</v>
      </c>
      <c r="R4" s="71" t="s">
        <v>288</v>
      </c>
      <c r="S4" s="70">
        <v>26</v>
      </c>
      <c r="T4" s="70">
        <v>13</v>
      </c>
      <c r="U4" s="72">
        <v>2433.34</v>
      </c>
      <c r="V4" s="72">
        <v>22100</v>
      </c>
      <c r="W4" s="72">
        <v>24533.34</v>
      </c>
      <c r="X4" s="70">
        <f t="shared" ref="X4:X7" si="0">_xlfn.RANK.EQ(W4,W:W,0)</f>
        <v>1</v>
      </c>
      <c r="Z4" s="69" t="s">
        <v>44</v>
      </c>
      <c r="AA4" s="70">
        <v>100</v>
      </c>
      <c r="AB4" s="70">
        <v>8</v>
      </c>
      <c r="AC4" s="70"/>
      <c r="AD4" s="70"/>
      <c r="AE4" s="70"/>
      <c r="AF4" s="70"/>
      <c r="AG4" s="71" t="s">
        <v>289</v>
      </c>
      <c r="AH4" s="70">
        <v>8</v>
      </c>
      <c r="AI4" s="70">
        <v>0</v>
      </c>
      <c r="AJ4" s="72">
        <v>0</v>
      </c>
      <c r="AK4" s="72">
        <v>6800</v>
      </c>
      <c r="AL4" s="72">
        <v>6800</v>
      </c>
      <c r="AM4" s="70">
        <f t="shared" ref="AM4:AM7" si="1">_xlfn.RANK.EQ(AL4,AL:AL,0)</f>
        <v>1</v>
      </c>
      <c r="AO4" s="69" t="s">
        <v>44</v>
      </c>
      <c r="AP4" s="70">
        <v>100</v>
      </c>
      <c r="AQ4" s="70">
        <v>26</v>
      </c>
      <c r="AR4" s="70"/>
      <c r="AS4" s="70"/>
      <c r="AT4" s="70"/>
      <c r="AU4" s="70"/>
      <c r="AV4" s="71" t="s">
        <v>289</v>
      </c>
      <c r="AW4" s="70">
        <v>26</v>
      </c>
      <c r="AX4" s="70">
        <v>11</v>
      </c>
      <c r="AY4" s="72">
        <v>2058.98</v>
      </c>
      <c r="AZ4" s="72">
        <v>22100</v>
      </c>
      <c r="BA4" s="72">
        <v>24158.98</v>
      </c>
      <c r="BB4" s="70">
        <f t="shared" ref="BB4:BB7" si="2">_xlfn.RANK.EQ(BA4,BA:BA,0)</f>
        <v>1</v>
      </c>
      <c r="BD4" s="71" t="s">
        <v>47</v>
      </c>
      <c r="BE4" s="70"/>
      <c r="BF4" s="70"/>
      <c r="BG4" s="70"/>
      <c r="BH4" s="70"/>
      <c r="BI4" s="70"/>
      <c r="BJ4" s="70"/>
      <c r="BK4" s="71"/>
      <c r="BL4" s="70">
        <v>0</v>
      </c>
      <c r="BM4" s="70">
        <v>39</v>
      </c>
      <c r="BN4" s="72">
        <v>10766.94</v>
      </c>
      <c r="BO4" s="72">
        <v>10766.94</v>
      </c>
      <c r="BP4" s="70">
        <f t="shared" ref="BP4:BP7" si="3">_xlfn.RANK.EQ(BO4,BO:BO,0)</f>
        <v>1</v>
      </c>
      <c r="BQ4" s="72">
        <v>66259.259999999995</v>
      </c>
      <c r="BR4" s="71">
        <f t="shared" ref="BR4:BR7" si="4">_xlfn.RANK.EQ(BQ4,BQ:BQ,0)</f>
        <v>1</v>
      </c>
    </row>
    <row r="5" spans="1:70" x14ac:dyDescent="0.25">
      <c r="A5" s="3">
        <v>114883219323</v>
      </c>
      <c r="B5" s="3">
        <v>435970540</v>
      </c>
      <c r="C5" s="3">
        <v>45827.404918981483</v>
      </c>
      <c r="D5" s="3">
        <v>45827.416284722225</v>
      </c>
      <c r="E5" s="3" t="s">
        <v>377</v>
      </c>
      <c r="F5" s="71" t="s">
        <v>214</v>
      </c>
      <c r="G5" s="71" t="s">
        <v>91</v>
      </c>
      <c r="H5" s="71" t="s">
        <v>348</v>
      </c>
      <c r="I5" s="69" t="s">
        <v>44</v>
      </c>
      <c r="J5" s="70">
        <v>100</v>
      </c>
      <c r="K5" s="70">
        <v>12</v>
      </c>
      <c r="L5" s="70">
        <v>50</v>
      </c>
      <c r="M5" s="70">
        <v>12</v>
      </c>
      <c r="N5" s="70"/>
      <c r="O5" s="70"/>
      <c r="P5" s="70"/>
      <c r="Q5" s="71" t="s">
        <v>378</v>
      </c>
      <c r="R5" s="71" t="s">
        <v>324</v>
      </c>
      <c r="S5" s="70">
        <v>24</v>
      </c>
      <c r="T5" s="70">
        <v>15</v>
      </c>
      <c r="U5" s="72">
        <v>2807.7000000000003</v>
      </c>
      <c r="V5" s="72">
        <v>15300</v>
      </c>
      <c r="W5" s="72">
        <v>18107.7</v>
      </c>
      <c r="X5" s="70">
        <f t="shared" si="0"/>
        <v>4</v>
      </c>
      <c r="Z5" s="69" t="s">
        <v>44</v>
      </c>
      <c r="AA5" s="70">
        <v>100</v>
      </c>
      <c r="AB5" s="70">
        <v>2</v>
      </c>
      <c r="AC5" s="70"/>
      <c r="AD5" s="70"/>
      <c r="AE5" s="70"/>
      <c r="AF5" s="70"/>
      <c r="AG5" s="71" t="s">
        <v>325</v>
      </c>
      <c r="AH5" s="70">
        <v>2</v>
      </c>
      <c r="AI5" s="70">
        <v>0</v>
      </c>
      <c r="AJ5" s="72">
        <v>0</v>
      </c>
      <c r="AK5" s="72">
        <v>1700</v>
      </c>
      <c r="AL5" s="72">
        <v>1700</v>
      </c>
      <c r="AM5" s="70">
        <f t="shared" si="1"/>
        <v>2</v>
      </c>
      <c r="AO5" s="69" t="s">
        <v>44</v>
      </c>
      <c r="AP5" s="70"/>
      <c r="AQ5" s="70"/>
      <c r="AR5" s="70"/>
      <c r="AS5" s="70"/>
      <c r="AT5" s="70"/>
      <c r="AU5" s="70"/>
      <c r="AV5" s="71" t="s">
        <v>325</v>
      </c>
      <c r="AW5" s="70">
        <v>0</v>
      </c>
      <c r="AX5" s="70">
        <v>37</v>
      </c>
      <c r="AY5" s="72">
        <v>6925.66</v>
      </c>
      <c r="AZ5" s="72">
        <v>0</v>
      </c>
      <c r="BA5" s="72">
        <v>6925.66</v>
      </c>
      <c r="BB5" s="70">
        <f t="shared" si="2"/>
        <v>4</v>
      </c>
      <c r="BD5" s="71" t="s">
        <v>47</v>
      </c>
      <c r="BE5" s="70"/>
      <c r="BF5" s="70"/>
      <c r="BG5" s="70"/>
      <c r="BH5" s="70"/>
      <c r="BI5" s="70"/>
      <c r="BJ5" s="70"/>
      <c r="BK5" s="71"/>
      <c r="BL5" s="70">
        <v>0</v>
      </c>
      <c r="BM5" s="70">
        <v>39</v>
      </c>
      <c r="BN5" s="72">
        <v>10766.94</v>
      </c>
      <c r="BO5" s="72">
        <v>10766.94</v>
      </c>
      <c r="BP5" s="70">
        <f t="shared" si="3"/>
        <v>1</v>
      </c>
      <c r="BQ5" s="72">
        <v>37500.300000000003</v>
      </c>
      <c r="BR5" s="71">
        <f t="shared" si="4"/>
        <v>4</v>
      </c>
    </row>
    <row r="6" spans="1:70" x14ac:dyDescent="0.25">
      <c r="A6" s="3" t="s">
        <v>379</v>
      </c>
      <c r="E6" s="3" t="s">
        <v>380</v>
      </c>
      <c r="F6" s="71" t="s">
        <v>214</v>
      </c>
      <c r="G6" s="71" t="s">
        <v>49</v>
      </c>
      <c r="H6" s="71"/>
      <c r="I6" s="69"/>
      <c r="J6" s="70"/>
      <c r="K6" s="70"/>
      <c r="L6" s="70"/>
      <c r="M6" s="70"/>
      <c r="N6" s="70"/>
      <c r="O6" s="70"/>
      <c r="P6" s="70"/>
      <c r="Q6" s="71"/>
      <c r="R6" s="71"/>
      <c r="S6" s="70">
        <v>0</v>
      </c>
      <c r="T6" s="70">
        <v>39</v>
      </c>
      <c r="U6" s="72">
        <v>10766.94</v>
      </c>
      <c r="V6" s="72">
        <v>0</v>
      </c>
      <c r="W6" s="72">
        <v>10766.94</v>
      </c>
      <c r="X6" s="70">
        <f t="shared" si="0"/>
        <v>5</v>
      </c>
      <c r="Z6" s="69"/>
      <c r="AA6" s="70"/>
      <c r="AB6" s="70"/>
      <c r="AC6" s="70"/>
      <c r="AD6" s="70"/>
      <c r="AE6" s="70"/>
      <c r="AF6" s="70"/>
      <c r="AG6" s="71"/>
      <c r="AH6" s="70">
        <v>0</v>
      </c>
      <c r="AI6" s="70">
        <v>0</v>
      </c>
      <c r="AJ6" s="72">
        <v>0</v>
      </c>
      <c r="AK6" s="72">
        <v>0</v>
      </c>
      <c r="AL6" s="72">
        <v>0</v>
      </c>
      <c r="AM6" s="70">
        <f t="shared" si="1"/>
        <v>5</v>
      </c>
      <c r="AO6" s="69"/>
      <c r="AP6" s="70"/>
      <c r="AQ6" s="70"/>
      <c r="AR6" s="70"/>
      <c r="AS6" s="70"/>
      <c r="AT6" s="70"/>
      <c r="AU6" s="70"/>
      <c r="AV6" s="71"/>
      <c r="AW6" s="70">
        <v>0</v>
      </c>
      <c r="AX6" s="70">
        <v>37</v>
      </c>
      <c r="AY6" s="72">
        <v>6925.66</v>
      </c>
      <c r="AZ6" s="72">
        <v>0</v>
      </c>
      <c r="BA6" s="72">
        <v>6925.66</v>
      </c>
      <c r="BB6" s="70">
        <f t="shared" si="2"/>
        <v>4</v>
      </c>
      <c r="BD6" s="71"/>
      <c r="BE6" s="70"/>
      <c r="BF6" s="70"/>
      <c r="BG6" s="70"/>
      <c r="BH6" s="70"/>
      <c r="BI6" s="70"/>
      <c r="BJ6" s="70"/>
      <c r="BK6" s="71"/>
      <c r="BL6" s="70">
        <v>0</v>
      </c>
      <c r="BM6" s="70">
        <v>39</v>
      </c>
      <c r="BN6" s="72">
        <v>7300.02</v>
      </c>
      <c r="BO6" s="72">
        <v>7300.02</v>
      </c>
      <c r="BP6" s="70">
        <f t="shared" si="3"/>
        <v>5</v>
      </c>
      <c r="BQ6" s="72">
        <v>24992.62</v>
      </c>
      <c r="BR6" s="71">
        <f t="shared" si="4"/>
        <v>5</v>
      </c>
    </row>
    <row r="7" spans="1:70" x14ac:dyDescent="0.25">
      <c r="F7" s="71" t="s">
        <v>290</v>
      </c>
      <c r="G7" s="71" t="s">
        <v>51</v>
      </c>
      <c r="H7" s="71" t="s">
        <v>348</v>
      </c>
      <c r="I7" s="69" t="s">
        <v>44</v>
      </c>
      <c r="J7" s="70">
        <v>100</v>
      </c>
      <c r="K7" s="70">
        <v>13</v>
      </c>
      <c r="L7" s="70">
        <v>50</v>
      </c>
      <c r="M7" s="70">
        <v>13</v>
      </c>
      <c r="N7" s="70"/>
      <c r="O7" s="70"/>
      <c r="P7" s="70"/>
      <c r="Q7" s="71" t="s">
        <v>381</v>
      </c>
      <c r="R7" s="71" t="s">
        <v>291</v>
      </c>
      <c r="S7" s="70">
        <v>26</v>
      </c>
      <c r="T7" s="70">
        <v>13</v>
      </c>
      <c r="U7" s="72">
        <v>2433.34</v>
      </c>
      <c r="V7" s="72">
        <v>16575</v>
      </c>
      <c r="W7" s="72">
        <v>19008.34</v>
      </c>
      <c r="X7" s="70">
        <f t="shared" si="0"/>
        <v>2</v>
      </c>
      <c r="Z7" s="69" t="s">
        <v>44</v>
      </c>
      <c r="AA7" s="70">
        <v>100</v>
      </c>
      <c r="AB7" s="70">
        <v>2</v>
      </c>
      <c r="AC7" s="70"/>
      <c r="AD7" s="70"/>
      <c r="AE7" s="70"/>
      <c r="AF7" s="70"/>
      <c r="AG7" s="71"/>
      <c r="AH7" s="70">
        <v>2</v>
      </c>
      <c r="AI7" s="70">
        <v>0</v>
      </c>
      <c r="AJ7" s="72">
        <v>0</v>
      </c>
      <c r="AK7" s="72">
        <v>1700</v>
      </c>
      <c r="AL7" s="72">
        <v>1700</v>
      </c>
      <c r="AM7" s="70">
        <f t="shared" si="1"/>
        <v>2</v>
      </c>
      <c r="AO7" s="69" t="s">
        <v>44</v>
      </c>
      <c r="AP7" s="70">
        <v>100</v>
      </c>
      <c r="AQ7" s="70">
        <v>13</v>
      </c>
      <c r="AR7" s="70">
        <v>50</v>
      </c>
      <c r="AS7" s="70">
        <v>13</v>
      </c>
      <c r="AT7" s="70"/>
      <c r="AU7" s="70"/>
      <c r="AV7" s="71" t="s">
        <v>292</v>
      </c>
      <c r="AW7" s="70">
        <v>26</v>
      </c>
      <c r="AX7" s="70">
        <v>11</v>
      </c>
      <c r="AY7" s="72">
        <v>2058.98</v>
      </c>
      <c r="AZ7" s="72">
        <v>16575</v>
      </c>
      <c r="BA7" s="72">
        <v>18633.98</v>
      </c>
      <c r="BB7" s="70">
        <f t="shared" si="2"/>
        <v>2</v>
      </c>
      <c r="BD7" s="71" t="s">
        <v>47</v>
      </c>
      <c r="BE7" s="70"/>
      <c r="BF7" s="70"/>
      <c r="BG7" s="70"/>
      <c r="BH7" s="70"/>
      <c r="BI7" s="70"/>
      <c r="BJ7" s="70"/>
      <c r="BK7" s="71"/>
      <c r="BL7" s="70">
        <v>0</v>
      </c>
      <c r="BM7" s="70">
        <v>39</v>
      </c>
      <c r="BN7" s="72">
        <v>10766.94</v>
      </c>
      <c r="BO7" s="72">
        <v>10766.94</v>
      </c>
      <c r="BP7" s="70">
        <f t="shared" si="3"/>
        <v>1</v>
      </c>
      <c r="BQ7" s="72">
        <v>50109.26</v>
      </c>
      <c r="BR7" s="71">
        <f t="shared" si="4"/>
        <v>2</v>
      </c>
    </row>
  </sheetData>
  <sheetProtection algorithmName="SHA-512" hashValue="WNc71rFXwAd8BW9U5zzzoWbj9+NkGx3EASw3DSPSBRK7XBfU+2k1k7NJYd14vl4ZY9hjDKGYId4RN1rznieNVQ==" saltValue="Or8w5uqXx5A2WeACU+rVtw==" spinCount="100000" sheet="1" objects="1" scenarios="1" autoFilter="0"/>
  <autoFilter ref="A2:BR6" xr:uid="{26887B56-4794-41D8-A055-6173B34A1B8A}"/>
  <mergeCells count="6">
    <mergeCell ref="F1:G1"/>
    <mergeCell ref="BQ1:BR1"/>
    <mergeCell ref="I1:X1"/>
    <mergeCell ref="Z1:AM1"/>
    <mergeCell ref="AO1:BB1"/>
    <mergeCell ref="BD1:BP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45CEA-7453-43D4-B2AA-A4DC39084C68}">
  <sheetPr codeName="Sheet10"/>
  <dimension ref="A1:BQ19"/>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1" style="3" customWidth="1" outlineLevel="1"/>
    <col min="32" max="32" width="63.28515625" style="3" customWidth="1" outlineLevel="1"/>
    <col min="33" max="34" width="12.140625" style="3" customWidth="1" outlineLevel="1"/>
    <col min="35" max="37" width="13.7109375" style="3" customWidth="1" outlineLevel="1"/>
    <col min="38" max="38" width="10.140625" style="3" customWidth="1" outlineLevel="1"/>
    <col min="39" max="39" width="3.5703125" style="3" customWidth="1"/>
    <col min="40" max="40" width="17.855468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v>
      </c>
      <c r="BK2" s="100" t="s">
        <v>35</v>
      </c>
      <c r="BL2" s="100" t="s">
        <v>36</v>
      </c>
      <c r="BM2" s="101" t="s">
        <v>37</v>
      </c>
      <c r="BN2" s="101" t="s">
        <v>38</v>
      </c>
      <c r="BO2" s="102" t="s">
        <v>39</v>
      </c>
      <c r="BP2" s="98" t="s">
        <v>40</v>
      </c>
      <c r="BQ2" s="68" t="s">
        <v>41</v>
      </c>
    </row>
    <row r="3" spans="1:69" ht="25.5" customHeight="1" x14ac:dyDescent="0.25">
      <c r="A3" s="3">
        <v>114881786829</v>
      </c>
      <c r="B3" s="3">
        <v>435970628</v>
      </c>
      <c r="C3" s="3">
        <v>45825.648495370369</v>
      </c>
      <c r="D3" s="3">
        <v>45825.655104166668</v>
      </c>
      <c r="E3" s="3" t="s">
        <v>382</v>
      </c>
      <c r="F3" s="71" t="s">
        <v>57</v>
      </c>
      <c r="G3" s="71" t="s">
        <v>43</v>
      </c>
      <c r="H3" s="71" t="s">
        <v>348</v>
      </c>
      <c r="I3" s="80" t="s">
        <v>44</v>
      </c>
      <c r="J3" s="81">
        <v>100</v>
      </c>
      <c r="K3" s="81">
        <v>13</v>
      </c>
      <c r="L3" s="81">
        <v>50</v>
      </c>
      <c r="M3" s="81">
        <v>13</v>
      </c>
      <c r="N3" s="81"/>
      <c r="O3" s="81"/>
      <c r="P3" s="81"/>
      <c r="Q3" s="82" t="s">
        <v>58</v>
      </c>
      <c r="R3" s="81">
        <v>26</v>
      </c>
      <c r="S3" s="81">
        <v>13</v>
      </c>
      <c r="T3" s="83">
        <v>2433.34</v>
      </c>
      <c r="U3" s="83">
        <v>16575</v>
      </c>
      <c r="V3" s="83">
        <v>19008.34</v>
      </c>
      <c r="W3" s="81">
        <f>_xlfn.RANK.EQ(V3,V:V,0)</f>
        <v>6</v>
      </c>
      <c r="Y3" s="80" t="s">
        <v>44</v>
      </c>
      <c r="Z3" s="81">
        <v>100</v>
      </c>
      <c r="AA3" s="81">
        <v>2</v>
      </c>
      <c r="AB3" s="81"/>
      <c r="AC3" s="81"/>
      <c r="AD3" s="81"/>
      <c r="AE3" s="81"/>
      <c r="AF3" s="82" t="s">
        <v>59</v>
      </c>
      <c r="AG3" s="81">
        <v>2</v>
      </c>
      <c r="AH3" s="81">
        <v>0</v>
      </c>
      <c r="AI3" s="83">
        <v>0</v>
      </c>
      <c r="AJ3" s="83">
        <v>1700</v>
      </c>
      <c r="AK3" s="83">
        <v>1700</v>
      </c>
      <c r="AL3" s="81">
        <f>_xlfn.RANK.EQ(AK3,AK:AK,0)</f>
        <v>8</v>
      </c>
      <c r="AN3" s="80" t="s">
        <v>44</v>
      </c>
      <c r="AO3" s="81">
        <v>100</v>
      </c>
      <c r="AP3" s="81">
        <v>13</v>
      </c>
      <c r="AQ3" s="81">
        <v>50</v>
      </c>
      <c r="AR3" s="81">
        <v>13</v>
      </c>
      <c r="AS3" s="81"/>
      <c r="AT3" s="81"/>
      <c r="AU3" s="82" t="s">
        <v>59</v>
      </c>
      <c r="AV3" s="81">
        <v>26</v>
      </c>
      <c r="AW3" s="81">
        <v>11</v>
      </c>
      <c r="AX3" s="83">
        <v>2058.98</v>
      </c>
      <c r="AY3" s="83">
        <v>16575</v>
      </c>
      <c r="AZ3" s="83">
        <v>18633.98</v>
      </c>
      <c r="BA3" s="81">
        <f>_xlfn.RANK.EQ(AZ3,AZ:AZ,0)</f>
        <v>2</v>
      </c>
      <c r="BC3" s="82" t="s">
        <v>47</v>
      </c>
      <c r="BD3" s="81"/>
      <c r="BE3" s="81"/>
      <c r="BF3" s="81"/>
      <c r="BG3" s="81"/>
      <c r="BH3" s="81"/>
      <c r="BI3" s="81"/>
      <c r="BJ3" s="82"/>
      <c r="BK3" s="81">
        <v>0</v>
      </c>
      <c r="BL3" s="81">
        <v>39</v>
      </c>
      <c r="BM3" s="83">
        <v>10766.94</v>
      </c>
      <c r="BN3" s="83">
        <v>10766.94</v>
      </c>
      <c r="BO3" s="81">
        <f>_xlfn.RANK.EQ(BN3,BN:BN,0)</f>
        <v>4</v>
      </c>
      <c r="BP3" s="72">
        <v>50109.259999999995</v>
      </c>
      <c r="BQ3" s="71">
        <f>_xlfn.RANK.EQ(BP3,BP:BP,0)</f>
        <v>4</v>
      </c>
    </row>
    <row r="4" spans="1:69" ht="25.5" customHeight="1" x14ac:dyDescent="0.25">
      <c r="A4" s="3">
        <v>114881212003</v>
      </c>
      <c r="B4" s="3">
        <v>435970567</v>
      </c>
      <c r="C4" s="3">
        <v>45824.822395833333</v>
      </c>
      <c r="D4" s="3">
        <v>45824.828217592592</v>
      </c>
      <c r="E4" s="3" t="s">
        <v>383</v>
      </c>
      <c r="F4" s="71" t="s">
        <v>57</v>
      </c>
      <c r="G4" s="71" t="s">
        <v>91</v>
      </c>
      <c r="H4" s="71" t="s">
        <v>348</v>
      </c>
      <c r="I4" s="69" t="s">
        <v>46</v>
      </c>
      <c r="J4" s="70"/>
      <c r="K4" s="70"/>
      <c r="L4" s="70"/>
      <c r="M4" s="70"/>
      <c r="N4" s="70"/>
      <c r="O4" s="70"/>
      <c r="P4" s="70"/>
      <c r="Q4" s="71"/>
      <c r="R4" s="70">
        <v>0</v>
      </c>
      <c r="S4" s="70">
        <v>39</v>
      </c>
      <c r="T4" s="72">
        <v>10766.94</v>
      </c>
      <c r="U4" s="72">
        <v>0</v>
      </c>
      <c r="V4" s="72">
        <v>10766.94</v>
      </c>
      <c r="W4" s="70">
        <f t="shared" ref="W4:W19" si="0">_xlfn.RANK.EQ(V4,V:V,0)</f>
        <v>13</v>
      </c>
      <c r="Y4" s="69" t="s">
        <v>46</v>
      </c>
      <c r="Z4" s="70"/>
      <c r="AA4" s="70"/>
      <c r="AB4" s="70"/>
      <c r="AC4" s="70"/>
      <c r="AD4" s="70"/>
      <c r="AE4" s="70"/>
      <c r="AF4" s="71"/>
      <c r="AG4" s="70">
        <v>0</v>
      </c>
      <c r="AH4" s="70">
        <v>2</v>
      </c>
      <c r="AI4" s="72">
        <v>374.36</v>
      </c>
      <c r="AJ4" s="72">
        <v>0</v>
      </c>
      <c r="AK4" s="72">
        <v>374.36</v>
      </c>
      <c r="AL4" s="70">
        <f t="shared" ref="AL4:AL19" si="1">_xlfn.RANK.EQ(AK4,AK:AK,0)</f>
        <v>12</v>
      </c>
      <c r="AN4" s="69" t="s">
        <v>46</v>
      </c>
      <c r="AO4" s="70"/>
      <c r="AP4" s="70"/>
      <c r="AQ4" s="70"/>
      <c r="AR4" s="70"/>
      <c r="AS4" s="70"/>
      <c r="AT4" s="70"/>
      <c r="AU4" s="71"/>
      <c r="AV4" s="70">
        <v>0</v>
      </c>
      <c r="AW4" s="70">
        <v>37</v>
      </c>
      <c r="AX4" s="72">
        <v>6925.66</v>
      </c>
      <c r="AY4" s="72">
        <v>0</v>
      </c>
      <c r="AZ4" s="72">
        <v>6925.66</v>
      </c>
      <c r="BA4" s="70">
        <f t="shared" ref="BA4:BA19" si="2">_xlfn.RANK.EQ(AZ4,AZ:AZ,0)</f>
        <v>5</v>
      </c>
      <c r="BC4" s="71" t="s">
        <v>47</v>
      </c>
      <c r="BD4" s="70"/>
      <c r="BE4" s="70"/>
      <c r="BF4" s="70"/>
      <c r="BG4" s="70"/>
      <c r="BH4" s="70"/>
      <c r="BI4" s="70"/>
      <c r="BJ4" s="71"/>
      <c r="BK4" s="70">
        <v>0</v>
      </c>
      <c r="BL4" s="70">
        <v>39</v>
      </c>
      <c r="BM4" s="72">
        <v>10766.94</v>
      </c>
      <c r="BN4" s="72">
        <v>10766.94</v>
      </c>
      <c r="BO4" s="70">
        <f t="shared" ref="BO4:BO19" si="3">_xlfn.RANK.EQ(BN4,BN:BN,0)</f>
        <v>4</v>
      </c>
      <c r="BP4" s="72">
        <v>28833.9</v>
      </c>
      <c r="BQ4" s="71">
        <f t="shared" ref="BQ4:BQ19" si="4">_xlfn.RANK.EQ(BP4,BP:BP,0)</f>
        <v>13</v>
      </c>
    </row>
    <row r="5" spans="1:69" x14ac:dyDescent="0.25">
      <c r="A5" s="3">
        <v>114882320527</v>
      </c>
      <c r="B5" s="3">
        <v>435970567</v>
      </c>
      <c r="C5" s="3">
        <v>45826.298298611109</v>
      </c>
      <c r="D5" s="3">
        <v>45826.308472222219</v>
      </c>
      <c r="E5" s="3" t="s">
        <v>384</v>
      </c>
      <c r="F5" s="71" t="s">
        <v>57</v>
      </c>
      <c r="G5" s="71" t="s">
        <v>91</v>
      </c>
      <c r="H5" s="71" t="s">
        <v>348</v>
      </c>
      <c r="I5" s="69" t="s">
        <v>44</v>
      </c>
      <c r="J5" s="70">
        <v>100</v>
      </c>
      <c r="K5" s="70">
        <v>12</v>
      </c>
      <c r="L5" s="70">
        <v>50</v>
      </c>
      <c r="M5" s="70">
        <v>4</v>
      </c>
      <c r="N5" s="70"/>
      <c r="O5" s="70"/>
      <c r="P5" s="70"/>
      <c r="Q5" s="71" t="s">
        <v>135</v>
      </c>
      <c r="R5" s="70">
        <v>16</v>
      </c>
      <c r="S5" s="70">
        <v>23</v>
      </c>
      <c r="T5" s="72">
        <v>4305.1400000000003</v>
      </c>
      <c r="U5" s="72">
        <v>11900</v>
      </c>
      <c r="V5" s="72">
        <v>16205.14</v>
      </c>
      <c r="W5" s="70">
        <f t="shared" si="0"/>
        <v>10</v>
      </c>
      <c r="Y5" s="69" t="s">
        <v>44</v>
      </c>
      <c r="Z5" s="70">
        <v>100</v>
      </c>
      <c r="AA5" s="70">
        <v>4</v>
      </c>
      <c r="AB5" s="70"/>
      <c r="AC5" s="70"/>
      <c r="AD5" s="70"/>
      <c r="AE5" s="70"/>
      <c r="AF5" s="71" t="s">
        <v>137</v>
      </c>
      <c r="AG5" s="70">
        <v>4</v>
      </c>
      <c r="AH5" s="70">
        <v>0</v>
      </c>
      <c r="AI5" s="72">
        <v>0</v>
      </c>
      <c r="AJ5" s="72">
        <v>3400</v>
      </c>
      <c r="AK5" s="72">
        <v>3400</v>
      </c>
      <c r="AL5" s="70">
        <f t="shared" si="1"/>
        <v>6</v>
      </c>
      <c r="AN5" s="69" t="s">
        <v>44</v>
      </c>
      <c r="AO5" s="70">
        <v>100</v>
      </c>
      <c r="AP5" s="70">
        <v>12</v>
      </c>
      <c r="AQ5" s="70">
        <v>50</v>
      </c>
      <c r="AR5" s="70">
        <v>4</v>
      </c>
      <c r="AS5" s="70"/>
      <c r="AT5" s="70"/>
      <c r="AU5" s="71" t="s">
        <v>136</v>
      </c>
      <c r="AV5" s="70">
        <v>16</v>
      </c>
      <c r="AW5" s="70">
        <v>21</v>
      </c>
      <c r="AX5" s="72">
        <v>3930.78</v>
      </c>
      <c r="AY5" s="72">
        <v>11900</v>
      </c>
      <c r="AZ5" s="72">
        <v>15830.78</v>
      </c>
      <c r="BA5" s="70">
        <f t="shared" si="2"/>
        <v>3</v>
      </c>
      <c r="BC5" s="71" t="s">
        <v>47</v>
      </c>
      <c r="BD5" s="70"/>
      <c r="BE5" s="70"/>
      <c r="BF5" s="70"/>
      <c r="BG5" s="70"/>
      <c r="BH5" s="70"/>
      <c r="BI5" s="70"/>
      <c r="BJ5" s="71"/>
      <c r="BK5" s="70">
        <v>0</v>
      </c>
      <c r="BL5" s="70">
        <v>39</v>
      </c>
      <c r="BM5" s="72">
        <v>10766.94</v>
      </c>
      <c r="BN5" s="72">
        <v>10766.94</v>
      </c>
      <c r="BO5" s="70">
        <f t="shared" si="3"/>
        <v>4</v>
      </c>
      <c r="BP5" s="72">
        <v>46202.86</v>
      </c>
      <c r="BQ5" s="71">
        <f t="shared" si="4"/>
        <v>7</v>
      </c>
    </row>
    <row r="6" spans="1:69" ht="45" x14ac:dyDescent="0.25">
      <c r="A6" s="3">
        <v>114885177028</v>
      </c>
      <c r="B6" s="3">
        <v>435970628</v>
      </c>
      <c r="C6" s="3">
        <v>45831.483703703707</v>
      </c>
      <c r="D6" s="3">
        <v>45831.504537037035</v>
      </c>
      <c r="E6" s="3" t="s">
        <v>385</v>
      </c>
      <c r="F6" s="71" t="s">
        <v>57</v>
      </c>
      <c r="G6" s="71" t="s">
        <v>51</v>
      </c>
      <c r="H6" s="71" t="s">
        <v>348</v>
      </c>
      <c r="I6" s="69" t="s">
        <v>30</v>
      </c>
      <c r="J6" s="70">
        <v>100</v>
      </c>
      <c r="K6" s="70">
        <v>12</v>
      </c>
      <c r="L6" s="70">
        <v>50</v>
      </c>
      <c r="M6" s="70">
        <v>12</v>
      </c>
      <c r="N6" s="70"/>
      <c r="O6" s="70"/>
      <c r="P6" s="70"/>
      <c r="Q6" s="71"/>
      <c r="R6" s="70">
        <v>24</v>
      </c>
      <c r="S6" s="70">
        <v>15</v>
      </c>
      <c r="T6" s="72">
        <v>2807.7</v>
      </c>
      <c r="U6" s="72">
        <v>15300</v>
      </c>
      <c r="V6" s="72">
        <v>18107.7</v>
      </c>
      <c r="W6" s="70">
        <f t="shared" si="0"/>
        <v>9</v>
      </c>
      <c r="Y6" s="69" t="s">
        <v>30</v>
      </c>
      <c r="Z6" s="70">
        <v>100</v>
      </c>
      <c r="AA6" s="70">
        <v>12</v>
      </c>
      <c r="AB6" s="70">
        <v>50</v>
      </c>
      <c r="AC6" s="70">
        <v>12</v>
      </c>
      <c r="AD6" s="70"/>
      <c r="AE6" s="70"/>
      <c r="AF6" s="71"/>
      <c r="AG6" s="70">
        <v>24</v>
      </c>
      <c r="AH6" s="70">
        <v>0</v>
      </c>
      <c r="AI6" s="72">
        <v>0</v>
      </c>
      <c r="AJ6" s="72">
        <v>15300</v>
      </c>
      <c r="AK6" s="72">
        <v>15300</v>
      </c>
      <c r="AL6" s="70">
        <f t="shared" si="1"/>
        <v>2</v>
      </c>
      <c r="AN6" s="69" t="s">
        <v>50</v>
      </c>
      <c r="AO6" s="70"/>
      <c r="AP6" s="70"/>
      <c r="AQ6" s="70"/>
      <c r="AR6" s="70"/>
      <c r="AS6" s="70"/>
      <c r="AT6" s="70"/>
      <c r="AU6" s="71"/>
      <c r="AV6" s="70">
        <v>0</v>
      </c>
      <c r="AW6" s="70">
        <v>37</v>
      </c>
      <c r="AX6" s="72">
        <v>6925.66</v>
      </c>
      <c r="AY6" s="72">
        <v>0</v>
      </c>
      <c r="AZ6" s="72">
        <v>6925.66</v>
      </c>
      <c r="BA6" s="70">
        <f t="shared" si="2"/>
        <v>5</v>
      </c>
      <c r="BC6" s="71" t="s">
        <v>84</v>
      </c>
      <c r="BD6" s="70">
        <v>100</v>
      </c>
      <c r="BE6" s="70">
        <v>12</v>
      </c>
      <c r="BF6" s="70">
        <v>50</v>
      </c>
      <c r="BG6" s="70">
        <v>12</v>
      </c>
      <c r="BH6" s="70"/>
      <c r="BI6" s="70"/>
      <c r="BJ6" s="71" t="s">
        <v>138</v>
      </c>
      <c r="BK6" s="70">
        <v>24</v>
      </c>
      <c r="BL6" s="70">
        <v>15</v>
      </c>
      <c r="BM6" s="72">
        <v>2807.7000000000003</v>
      </c>
      <c r="BN6" s="72">
        <v>18107.7</v>
      </c>
      <c r="BO6" s="70">
        <f t="shared" si="3"/>
        <v>2</v>
      </c>
      <c r="BP6" s="72">
        <v>58441.06</v>
      </c>
      <c r="BQ6" s="71">
        <f t="shared" si="4"/>
        <v>2</v>
      </c>
    </row>
    <row r="7" spans="1:69" ht="30" x14ac:dyDescent="0.25">
      <c r="A7" s="3">
        <v>114881713688</v>
      </c>
      <c r="B7" s="3">
        <v>435970628</v>
      </c>
      <c r="C7" s="3">
        <v>45825.58488425926</v>
      </c>
      <c r="D7" s="3">
        <v>45825.593738425923</v>
      </c>
      <c r="E7" s="3" t="s">
        <v>386</v>
      </c>
      <c r="F7" s="71" t="s">
        <v>57</v>
      </c>
      <c r="G7" s="71" t="s">
        <v>91</v>
      </c>
      <c r="H7" s="71" t="s">
        <v>348</v>
      </c>
      <c r="I7" s="69" t="s">
        <v>44</v>
      </c>
      <c r="J7" s="70">
        <v>100</v>
      </c>
      <c r="K7" s="70">
        <v>18</v>
      </c>
      <c r="L7" s="70"/>
      <c r="M7" s="70"/>
      <c r="N7" s="70"/>
      <c r="O7" s="70"/>
      <c r="P7" s="70"/>
      <c r="Q7" s="71" t="s">
        <v>147</v>
      </c>
      <c r="R7" s="70">
        <v>18</v>
      </c>
      <c r="S7" s="70">
        <v>21</v>
      </c>
      <c r="T7" s="72">
        <v>3930.78</v>
      </c>
      <c r="U7" s="72">
        <v>15300</v>
      </c>
      <c r="V7" s="72">
        <v>19230.78</v>
      </c>
      <c r="W7" s="70">
        <f t="shared" si="0"/>
        <v>5</v>
      </c>
      <c r="Y7" s="69" t="s">
        <v>44</v>
      </c>
      <c r="Z7" s="70">
        <v>100</v>
      </c>
      <c r="AA7" s="70">
        <v>4</v>
      </c>
      <c r="AB7" s="70"/>
      <c r="AC7" s="70"/>
      <c r="AD7" s="70"/>
      <c r="AE7" s="70"/>
      <c r="AF7" s="71" t="s">
        <v>148</v>
      </c>
      <c r="AG7" s="70">
        <v>4</v>
      </c>
      <c r="AH7" s="70">
        <v>0</v>
      </c>
      <c r="AI7" s="72">
        <v>0</v>
      </c>
      <c r="AJ7" s="72">
        <v>3400</v>
      </c>
      <c r="AK7" s="72">
        <v>3400</v>
      </c>
      <c r="AL7" s="70">
        <f t="shared" si="1"/>
        <v>6</v>
      </c>
      <c r="AN7" s="69" t="s">
        <v>46</v>
      </c>
      <c r="AO7" s="70"/>
      <c r="AP7" s="70"/>
      <c r="AQ7" s="70"/>
      <c r="AR7" s="70"/>
      <c r="AS7" s="70"/>
      <c r="AT7" s="70"/>
      <c r="AU7" s="71"/>
      <c r="AV7" s="70">
        <v>0</v>
      </c>
      <c r="AW7" s="70">
        <v>37</v>
      </c>
      <c r="AX7" s="72">
        <v>6925.66</v>
      </c>
      <c r="AY7" s="72">
        <v>0</v>
      </c>
      <c r="AZ7" s="72">
        <v>6925.66</v>
      </c>
      <c r="BA7" s="70">
        <f t="shared" si="2"/>
        <v>5</v>
      </c>
      <c r="BC7" s="71" t="s">
        <v>47</v>
      </c>
      <c r="BD7" s="70"/>
      <c r="BE7" s="70"/>
      <c r="BF7" s="70"/>
      <c r="BG7" s="70"/>
      <c r="BH7" s="70"/>
      <c r="BI7" s="70"/>
      <c r="BJ7" s="71"/>
      <c r="BK7" s="70">
        <v>0</v>
      </c>
      <c r="BL7" s="70">
        <v>39</v>
      </c>
      <c r="BM7" s="72">
        <v>10766.94</v>
      </c>
      <c r="BN7" s="72">
        <v>10766.94</v>
      </c>
      <c r="BO7" s="70">
        <f t="shared" si="3"/>
        <v>4</v>
      </c>
      <c r="BP7" s="72">
        <v>40323.379999999997</v>
      </c>
      <c r="BQ7" s="71">
        <f t="shared" si="4"/>
        <v>9</v>
      </c>
    </row>
    <row r="8" spans="1:69" ht="45" x14ac:dyDescent="0.25">
      <c r="A8" s="3">
        <v>114880987583</v>
      </c>
      <c r="B8" s="3">
        <v>435970567</v>
      </c>
      <c r="C8" s="3">
        <v>45824.633634259262</v>
      </c>
      <c r="D8" s="3">
        <v>45824.638680555552</v>
      </c>
      <c r="E8" s="3" t="s">
        <v>387</v>
      </c>
      <c r="F8" s="71" t="s">
        <v>57</v>
      </c>
      <c r="G8" s="71" t="s">
        <v>91</v>
      </c>
      <c r="H8" s="71" t="s">
        <v>348</v>
      </c>
      <c r="I8" s="69" t="s">
        <v>46</v>
      </c>
      <c r="J8" s="70"/>
      <c r="K8" s="70"/>
      <c r="L8" s="70"/>
      <c r="M8" s="70"/>
      <c r="N8" s="70"/>
      <c r="O8" s="70"/>
      <c r="P8" s="70"/>
      <c r="Q8" s="71"/>
      <c r="R8" s="70">
        <v>0</v>
      </c>
      <c r="S8" s="70">
        <v>39</v>
      </c>
      <c r="T8" s="72">
        <v>10766.94</v>
      </c>
      <c r="U8" s="72">
        <v>0</v>
      </c>
      <c r="V8" s="72">
        <v>10766.94</v>
      </c>
      <c r="W8" s="70">
        <f t="shared" si="0"/>
        <v>13</v>
      </c>
      <c r="Y8" s="69" t="s">
        <v>46</v>
      </c>
      <c r="Z8" s="70"/>
      <c r="AA8" s="70"/>
      <c r="AB8" s="70"/>
      <c r="AC8" s="70"/>
      <c r="AD8" s="70"/>
      <c r="AE8" s="70"/>
      <c r="AF8" s="71"/>
      <c r="AG8" s="70">
        <v>0</v>
      </c>
      <c r="AH8" s="70">
        <v>2</v>
      </c>
      <c r="AI8" s="72">
        <v>374.36</v>
      </c>
      <c r="AJ8" s="72">
        <v>0</v>
      </c>
      <c r="AK8" s="72">
        <v>374.36</v>
      </c>
      <c r="AL8" s="70">
        <f t="shared" si="1"/>
        <v>12</v>
      </c>
      <c r="AN8" s="69" t="s">
        <v>46</v>
      </c>
      <c r="AO8" s="70"/>
      <c r="AP8" s="70"/>
      <c r="AQ8" s="70"/>
      <c r="AR8" s="70"/>
      <c r="AS8" s="70"/>
      <c r="AT8" s="70"/>
      <c r="AU8" s="71"/>
      <c r="AV8" s="70">
        <v>0</v>
      </c>
      <c r="AW8" s="70">
        <v>37</v>
      </c>
      <c r="AX8" s="72">
        <v>6925.66</v>
      </c>
      <c r="AY8" s="72">
        <v>0</v>
      </c>
      <c r="AZ8" s="72">
        <v>6925.66</v>
      </c>
      <c r="BA8" s="70">
        <f t="shared" si="2"/>
        <v>5</v>
      </c>
      <c r="BC8" s="71" t="s">
        <v>47</v>
      </c>
      <c r="BD8" s="70"/>
      <c r="BE8" s="70"/>
      <c r="BF8" s="70"/>
      <c r="BG8" s="70"/>
      <c r="BH8" s="70"/>
      <c r="BI8" s="70"/>
      <c r="BJ8" s="71"/>
      <c r="BK8" s="70">
        <v>0</v>
      </c>
      <c r="BL8" s="70">
        <v>39</v>
      </c>
      <c r="BM8" s="72">
        <v>10766.94</v>
      </c>
      <c r="BN8" s="72">
        <v>10766.94</v>
      </c>
      <c r="BO8" s="70">
        <f t="shared" si="3"/>
        <v>4</v>
      </c>
      <c r="BP8" s="72">
        <v>28833.9</v>
      </c>
      <c r="BQ8" s="71">
        <f t="shared" si="4"/>
        <v>13</v>
      </c>
    </row>
    <row r="9" spans="1:69" ht="30" x14ac:dyDescent="0.25">
      <c r="A9" s="3">
        <v>114881808807</v>
      </c>
      <c r="B9" s="3">
        <v>435970567</v>
      </c>
      <c r="C9" s="3">
        <v>45825.667847222219</v>
      </c>
      <c r="D9" s="3">
        <v>45825.680162037039</v>
      </c>
      <c r="E9" s="3" t="s">
        <v>388</v>
      </c>
      <c r="F9" s="71" t="s">
        <v>57</v>
      </c>
      <c r="G9" s="71" t="s">
        <v>91</v>
      </c>
      <c r="H9" s="71" t="s">
        <v>348</v>
      </c>
      <c r="I9" s="69" t="s">
        <v>44</v>
      </c>
      <c r="J9" s="70">
        <v>100</v>
      </c>
      <c r="K9" s="70">
        <v>13</v>
      </c>
      <c r="L9" s="70">
        <v>50</v>
      </c>
      <c r="M9" s="70">
        <v>14</v>
      </c>
      <c r="N9" s="70"/>
      <c r="O9" s="70"/>
      <c r="P9" s="70"/>
      <c r="Q9" s="71" t="s">
        <v>195</v>
      </c>
      <c r="R9" s="70">
        <v>27</v>
      </c>
      <c r="S9" s="70">
        <v>12</v>
      </c>
      <c r="T9" s="72">
        <v>2246.16</v>
      </c>
      <c r="U9" s="72">
        <v>17000</v>
      </c>
      <c r="V9" s="72">
        <v>19246.16</v>
      </c>
      <c r="W9" s="70">
        <f t="shared" si="0"/>
        <v>4</v>
      </c>
      <c r="Y9" s="69" t="s">
        <v>44</v>
      </c>
      <c r="Z9" s="70">
        <v>100</v>
      </c>
      <c r="AA9" s="70">
        <v>2</v>
      </c>
      <c r="AB9" s="70"/>
      <c r="AC9" s="70"/>
      <c r="AD9" s="70"/>
      <c r="AE9" s="70"/>
      <c r="AF9" s="71" t="s">
        <v>196</v>
      </c>
      <c r="AG9" s="70">
        <v>2</v>
      </c>
      <c r="AH9" s="70">
        <v>0</v>
      </c>
      <c r="AI9" s="72">
        <v>0</v>
      </c>
      <c r="AJ9" s="72">
        <v>1700</v>
      </c>
      <c r="AK9" s="72">
        <v>1700</v>
      </c>
      <c r="AL9" s="70">
        <f t="shared" si="1"/>
        <v>8</v>
      </c>
      <c r="AN9" s="69" t="s">
        <v>46</v>
      </c>
      <c r="AO9" s="70"/>
      <c r="AP9" s="70"/>
      <c r="AQ9" s="70"/>
      <c r="AR9" s="70"/>
      <c r="AS9" s="70"/>
      <c r="AT9" s="70"/>
      <c r="AU9" s="71"/>
      <c r="AV9" s="70">
        <v>0</v>
      </c>
      <c r="AW9" s="70">
        <v>37</v>
      </c>
      <c r="AX9" s="72">
        <v>6925.66</v>
      </c>
      <c r="AY9" s="72">
        <v>0</v>
      </c>
      <c r="AZ9" s="72">
        <v>6925.66</v>
      </c>
      <c r="BA9" s="70">
        <f t="shared" si="2"/>
        <v>5</v>
      </c>
      <c r="BC9" s="71" t="s">
        <v>47</v>
      </c>
      <c r="BD9" s="70"/>
      <c r="BE9" s="70"/>
      <c r="BF9" s="70"/>
      <c r="BG9" s="70"/>
      <c r="BH9" s="70"/>
      <c r="BI9" s="70"/>
      <c r="BJ9" s="71"/>
      <c r="BK9" s="70">
        <v>0</v>
      </c>
      <c r="BL9" s="70">
        <v>39</v>
      </c>
      <c r="BM9" s="72">
        <v>10766.94</v>
      </c>
      <c r="BN9" s="72">
        <v>10766.94</v>
      </c>
      <c r="BO9" s="70">
        <f t="shared" si="3"/>
        <v>4</v>
      </c>
      <c r="BP9" s="72">
        <v>38638.759999999995</v>
      </c>
      <c r="BQ9" s="71">
        <f t="shared" si="4"/>
        <v>10</v>
      </c>
    </row>
    <row r="10" spans="1:69" ht="45" x14ac:dyDescent="0.25">
      <c r="A10" s="3">
        <v>114882122428</v>
      </c>
      <c r="B10" s="3">
        <v>435970628</v>
      </c>
      <c r="C10" s="3">
        <v>45825.953842592593</v>
      </c>
      <c r="D10" s="3">
        <v>45825.962777777779</v>
      </c>
      <c r="E10" s="3" t="s">
        <v>389</v>
      </c>
      <c r="F10" s="71" t="s">
        <v>57</v>
      </c>
      <c r="G10" s="71" t="s">
        <v>91</v>
      </c>
      <c r="H10" s="71" t="s">
        <v>348</v>
      </c>
      <c r="I10" s="69" t="s">
        <v>30</v>
      </c>
      <c r="J10" s="70">
        <v>100</v>
      </c>
      <c r="K10" s="70">
        <v>13</v>
      </c>
      <c r="L10" s="70">
        <v>50</v>
      </c>
      <c r="M10" s="70">
        <v>13</v>
      </c>
      <c r="N10" s="70"/>
      <c r="O10" s="70"/>
      <c r="P10" s="70"/>
      <c r="Q10" s="71"/>
      <c r="R10" s="70">
        <v>26</v>
      </c>
      <c r="S10" s="70">
        <v>13</v>
      </c>
      <c r="T10" s="72">
        <v>2433.34</v>
      </c>
      <c r="U10" s="72">
        <v>16575</v>
      </c>
      <c r="V10" s="72">
        <v>19008.34</v>
      </c>
      <c r="W10" s="70">
        <f t="shared" si="0"/>
        <v>6</v>
      </c>
      <c r="Y10" s="69" t="s">
        <v>30</v>
      </c>
      <c r="Z10" s="70">
        <v>100</v>
      </c>
      <c r="AA10" s="70">
        <v>13</v>
      </c>
      <c r="AB10" s="70">
        <v>50</v>
      </c>
      <c r="AC10" s="70">
        <v>13</v>
      </c>
      <c r="AD10" s="70"/>
      <c r="AE10" s="70"/>
      <c r="AF10" s="71"/>
      <c r="AG10" s="70">
        <v>26</v>
      </c>
      <c r="AH10" s="70">
        <v>0</v>
      </c>
      <c r="AI10" s="72">
        <v>0</v>
      </c>
      <c r="AJ10" s="72">
        <v>16575</v>
      </c>
      <c r="AK10" s="72">
        <v>16575</v>
      </c>
      <c r="AL10" s="70">
        <f t="shared" si="1"/>
        <v>1</v>
      </c>
      <c r="AN10" s="69" t="s">
        <v>50</v>
      </c>
      <c r="AO10" s="70"/>
      <c r="AP10" s="70"/>
      <c r="AQ10" s="70"/>
      <c r="AR10" s="70"/>
      <c r="AS10" s="70"/>
      <c r="AT10" s="70"/>
      <c r="AU10" s="71"/>
      <c r="AV10" s="70">
        <v>0</v>
      </c>
      <c r="AW10" s="70">
        <v>37</v>
      </c>
      <c r="AX10" s="72">
        <v>6925.66</v>
      </c>
      <c r="AY10" s="72">
        <v>0</v>
      </c>
      <c r="AZ10" s="72">
        <v>6925.66</v>
      </c>
      <c r="BA10" s="70">
        <f t="shared" si="2"/>
        <v>5</v>
      </c>
      <c r="BC10" s="71" t="s">
        <v>84</v>
      </c>
      <c r="BD10" s="70">
        <v>100</v>
      </c>
      <c r="BE10" s="70">
        <v>13</v>
      </c>
      <c r="BF10" s="70">
        <v>50</v>
      </c>
      <c r="BG10" s="70">
        <v>13</v>
      </c>
      <c r="BH10" s="70"/>
      <c r="BI10" s="70"/>
      <c r="BJ10" s="71" t="s">
        <v>216</v>
      </c>
      <c r="BK10" s="70">
        <v>26</v>
      </c>
      <c r="BL10" s="70">
        <v>13</v>
      </c>
      <c r="BM10" s="72">
        <v>2433.34</v>
      </c>
      <c r="BN10" s="72">
        <v>19008.34</v>
      </c>
      <c r="BO10" s="70">
        <f t="shared" si="3"/>
        <v>1</v>
      </c>
      <c r="BP10" s="72">
        <v>61517.34</v>
      </c>
      <c r="BQ10" s="71">
        <f t="shared" si="4"/>
        <v>1</v>
      </c>
    </row>
    <row r="11" spans="1:69" x14ac:dyDescent="0.25">
      <c r="A11" s="3">
        <v>114885404849</v>
      </c>
      <c r="B11" s="3">
        <v>435970628</v>
      </c>
      <c r="C11" s="3">
        <v>45831.695821759262</v>
      </c>
      <c r="D11" s="3">
        <v>45832.638807870368</v>
      </c>
      <c r="E11" s="3" t="s">
        <v>390</v>
      </c>
      <c r="F11" s="71" t="s">
        <v>57</v>
      </c>
      <c r="G11" s="71" t="s">
        <v>81</v>
      </c>
      <c r="H11" s="71" t="s">
        <v>348</v>
      </c>
      <c r="I11" s="69" t="s">
        <v>44</v>
      </c>
      <c r="J11" s="70">
        <v>100</v>
      </c>
      <c r="K11" s="70">
        <v>24</v>
      </c>
      <c r="L11" s="70"/>
      <c r="M11" s="70"/>
      <c r="N11" s="70"/>
      <c r="O11" s="70"/>
      <c r="P11" s="70"/>
      <c r="Q11" s="71" t="s">
        <v>261</v>
      </c>
      <c r="R11" s="70">
        <v>24</v>
      </c>
      <c r="S11" s="70">
        <v>15</v>
      </c>
      <c r="T11" s="72">
        <v>2807.7000000000003</v>
      </c>
      <c r="U11" s="72">
        <v>20400</v>
      </c>
      <c r="V11" s="72">
        <v>23207.7</v>
      </c>
      <c r="W11" s="70">
        <f t="shared" si="0"/>
        <v>2</v>
      </c>
      <c r="Y11" s="69" t="s">
        <v>44</v>
      </c>
      <c r="Z11" s="70">
        <v>100</v>
      </c>
      <c r="AA11" s="70">
        <v>6</v>
      </c>
      <c r="AB11" s="70"/>
      <c r="AC11" s="70"/>
      <c r="AD11" s="70"/>
      <c r="AE11" s="70"/>
      <c r="AF11" s="71" t="s">
        <v>263</v>
      </c>
      <c r="AG11" s="70">
        <v>6</v>
      </c>
      <c r="AH11" s="70">
        <v>0</v>
      </c>
      <c r="AI11" s="72">
        <v>0</v>
      </c>
      <c r="AJ11" s="72">
        <v>5100</v>
      </c>
      <c r="AK11" s="72">
        <v>5100</v>
      </c>
      <c r="AL11" s="70">
        <f t="shared" si="1"/>
        <v>4</v>
      </c>
      <c r="AN11" s="69" t="s">
        <v>44</v>
      </c>
      <c r="AO11" s="70">
        <v>100</v>
      </c>
      <c r="AP11" s="70">
        <v>4</v>
      </c>
      <c r="AQ11" s="70"/>
      <c r="AR11" s="70"/>
      <c r="AS11" s="70"/>
      <c r="AT11" s="70"/>
      <c r="AU11" s="71" t="s">
        <v>262</v>
      </c>
      <c r="AV11" s="70">
        <v>4</v>
      </c>
      <c r="AW11" s="70">
        <v>33</v>
      </c>
      <c r="AX11" s="72">
        <v>6176.9400000000005</v>
      </c>
      <c r="AY11" s="72">
        <v>3400</v>
      </c>
      <c r="AZ11" s="72">
        <v>9576.94</v>
      </c>
      <c r="BA11" s="70">
        <f t="shared" si="2"/>
        <v>4</v>
      </c>
      <c r="BC11" s="71" t="s">
        <v>47</v>
      </c>
      <c r="BD11" s="70"/>
      <c r="BE11" s="70"/>
      <c r="BF11" s="70"/>
      <c r="BG11" s="70"/>
      <c r="BH11" s="70"/>
      <c r="BI11" s="70"/>
      <c r="BJ11" s="71"/>
      <c r="BK11" s="70">
        <v>0</v>
      </c>
      <c r="BL11" s="70">
        <v>39</v>
      </c>
      <c r="BM11" s="72">
        <v>10766.94</v>
      </c>
      <c r="BN11" s="72">
        <v>10766.94</v>
      </c>
      <c r="BO11" s="70">
        <f t="shared" si="3"/>
        <v>4</v>
      </c>
      <c r="BP11" s="72">
        <v>48651.58</v>
      </c>
      <c r="BQ11" s="71">
        <f t="shared" si="4"/>
        <v>5</v>
      </c>
    </row>
    <row r="12" spans="1:69" x14ac:dyDescent="0.25">
      <c r="A12" s="3">
        <v>114885953333</v>
      </c>
      <c r="B12" s="3">
        <v>435970628</v>
      </c>
      <c r="C12" s="3">
        <v>45832.458622685182</v>
      </c>
      <c r="D12" s="3">
        <v>45832.482858796298</v>
      </c>
      <c r="E12" s="3" t="s">
        <v>391</v>
      </c>
      <c r="F12" s="71" t="s">
        <v>57</v>
      </c>
      <c r="G12" s="71" t="s">
        <v>49</v>
      </c>
      <c r="H12" s="71" t="s">
        <v>348</v>
      </c>
      <c r="I12" s="69" t="s">
        <v>44</v>
      </c>
      <c r="J12" s="70">
        <v>100</v>
      </c>
      <c r="K12" s="70">
        <v>21</v>
      </c>
      <c r="L12" s="70"/>
      <c r="M12" s="70"/>
      <c r="N12" s="70"/>
      <c r="O12" s="70"/>
      <c r="P12" s="70"/>
      <c r="Q12" s="71" t="s">
        <v>267</v>
      </c>
      <c r="R12" s="70">
        <v>21</v>
      </c>
      <c r="S12" s="70">
        <v>18</v>
      </c>
      <c r="T12" s="72">
        <v>3369.2400000000002</v>
      </c>
      <c r="U12" s="72">
        <v>17850</v>
      </c>
      <c r="V12" s="72">
        <v>21219.24</v>
      </c>
      <c r="W12" s="70">
        <f t="shared" si="0"/>
        <v>3</v>
      </c>
      <c r="Y12" s="69" t="s">
        <v>44</v>
      </c>
      <c r="Z12" s="70">
        <v>100</v>
      </c>
      <c r="AA12" s="70">
        <v>2</v>
      </c>
      <c r="AB12" s="70"/>
      <c r="AC12" s="70"/>
      <c r="AD12" s="70"/>
      <c r="AE12" s="70"/>
      <c r="AF12" s="71" t="s">
        <v>269</v>
      </c>
      <c r="AG12" s="70">
        <v>2</v>
      </c>
      <c r="AH12" s="70">
        <v>0</v>
      </c>
      <c r="AI12" s="72">
        <v>0</v>
      </c>
      <c r="AJ12" s="72">
        <v>1700</v>
      </c>
      <c r="AK12" s="72">
        <v>1700</v>
      </c>
      <c r="AL12" s="70">
        <f t="shared" si="1"/>
        <v>8</v>
      </c>
      <c r="AN12" s="69" t="s">
        <v>44</v>
      </c>
      <c r="AO12" s="70">
        <v>100</v>
      </c>
      <c r="AP12" s="70">
        <v>21</v>
      </c>
      <c r="AQ12" s="70"/>
      <c r="AR12" s="70"/>
      <c r="AS12" s="70"/>
      <c r="AT12" s="70"/>
      <c r="AU12" s="71" t="s">
        <v>268</v>
      </c>
      <c r="AV12" s="70">
        <v>21</v>
      </c>
      <c r="AW12" s="70">
        <v>16</v>
      </c>
      <c r="AX12" s="72">
        <v>2994.88</v>
      </c>
      <c r="AY12" s="72">
        <v>17850</v>
      </c>
      <c r="AZ12" s="72">
        <v>20844.88</v>
      </c>
      <c r="BA12" s="70">
        <f t="shared" si="2"/>
        <v>1</v>
      </c>
      <c r="BC12" s="71" t="s">
        <v>47</v>
      </c>
      <c r="BD12" s="70"/>
      <c r="BE12" s="70"/>
      <c r="BF12" s="70"/>
      <c r="BG12" s="70"/>
      <c r="BH12" s="70"/>
      <c r="BI12" s="70"/>
      <c r="BJ12" s="71"/>
      <c r="BK12" s="70">
        <v>0</v>
      </c>
      <c r="BL12" s="70">
        <v>39</v>
      </c>
      <c r="BM12" s="72">
        <v>10766.94</v>
      </c>
      <c r="BN12" s="72">
        <v>10766.94</v>
      </c>
      <c r="BO12" s="70">
        <f t="shared" si="3"/>
        <v>4</v>
      </c>
      <c r="BP12" s="72">
        <v>54531.06</v>
      </c>
      <c r="BQ12" s="71">
        <f t="shared" si="4"/>
        <v>3</v>
      </c>
    </row>
    <row r="13" spans="1:69" ht="45" x14ac:dyDescent="0.25">
      <c r="A13" s="3">
        <v>114883356047</v>
      </c>
      <c r="B13" s="3">
        <v>435970540</v>
      </c>
      <c r="C13" s="3">
        <v>45827.596365740741</v>
      </c>
      <c r="D13" s="3">
        <v>45833.534432870372</v>
      </c>
      <c r="E13" s="3" t="s">
        <v>392</v>
      </c>
      <c r="F13" s="71" t="s">
        <v>57</v>
      </c>
      <c r="G13" s="71" t="s">
        <v>49</v>
      </c>
      <c r="H13" s="71" t="s">
        <v>348</v>
      </c>
      <c r="I13" s="69" t="s">
        <v>44</v>
      </c>
      <c r="J13" s="70">
        <v>100</v>
      </c>
      <c r="K13" s="70">
        <v>16</v>
      </c>
      <c r="L13" s="70">
        <v>50</v>
      </c>
      <c r="M13" s="70">
        <v>8</v>
      </c>
      <c r="N13" s="70">
        <v>90</v>
      </c>
      <c r="O13" s="70">
        <v>15</v>
      </c>
      <c r="P13" s="70"/>
      <c r="Q13" s="71" t="s">
        <v>273</v>
      </c>
      <c r="R13" s="70">
        <v>39</v>
      </c>
      <c r="S13" s="70">
        <v>0</v>
      </c>
      <c r="T13" s="72">
        <v>0</v>
      </c>
      <c r="U13" s="72">
        <v>28475</v>
      </c>
      <c r="V13" s="72">
        <v>28475</v>
      </c>
      <c r="W13" s="70">
        <f t="shared" si="0"/>
        <v>1</v>
      </c>
      <c r="Y13" s="69" t="s">
        <v>46</v>
      </c>
      <c r="Z13" s="70"/>
      <c r="AA13" s="70"/>
      <c r="AB13" s="70"/>
      <c r="AC13" s="70"/>
      <c r="AD13" s="70"/>
      <c r="AE13" s="70"/>
      <c r="AF13" s="71"/>
      <c r="AG13" s="70">
        <v>0</v>
      </c>
      <c r="AH13" s="70">
        <v>2</v>
      </c>
      <c r="AI13" s="72">
        <v>374.36</v>
      </c>
      <c r="AJ13" s="72">
        <v>0</v>
      </c>
      <c r="AK13" s="72">
        <v>374.36</v>
      </c>
      <c r="AL13" s="70">
        <f t="shared" si="1"/>
        <v>12</v>
      </c>
      <c r="AN13" s="69" t="s">
        <v>46</v>
      </c>
      <c r="AO13" s="70"/>
      <c r="AP13" s="70"/>
      <c r="AQ13" s="70"/>
      <c r="AR13" s="70"/>
      <c r="AS13" s="70"/>
      <c r="AT13" s="70"/>
      <c r="AU13" s="71"/>
      <c r="AV13" s="70">
        <v>0</v>
      </c>
      <c r="AW13" s="70">
        <v>37</v>
      </c>
      <c r="AX13" s="72">
        <v>6925.66</v>
      </c>
      <c r="AY13" s="72">
        <v>0</v>
      </c>
      <c r="AZ13" s="72">
        <v>6925.66</v>
      </c>
      <c r="BA13" s="70">
        <f t="shared" si="2"/>
        <v>5</v>
      </c>
      <c r="BC13" s="71" t="s">
        <v>47</v>
      </c>
      <c r="BD13" s="70"/>
      <c r="BE13" s="70"/>
      <c r="BF13" s="70"/>
      <c r="BG13" s="70"/>
      <c r="BH13" s="70"/>
      <c r="BI13" s="70"/>
      <c r="BJ13" s="71"/>
      <c r="BK13" s="70">
        <v>0</v>
      </c>
      <c r="BL13" s="70">
        <v>39</v>
      </c>
      <c r="BM13" s="72">
        <v>10766.94</v>
      </c>
      <c r="BN13" s="72">
        <v>10766.94</v>
      </c>
      <c r="BO13" s="70">
        <f t="shared" si="3"/>
        <v>4</v>
      </c>
      <c r="BP13" s="72">
        <v>46541.96</v>
      </c>
      <c r="BQ13" s="71">
        <f t="shared" si="4"/>
        <v>6</v>
      </c>
    </row>
    <row r="14" spans="1:69" ht="45" x14ac:dyDescent="0.25">
      <c r="F14" s="71" t="s">
        <v>162</v>
      </c>
      <c r="G14" s="71" t="s">
        <v>91</v>
      </c>
      <c r="H14" s="71" t="s">
        <v>348</v>
      </c>
      <c r="I14" s="69" t="s">
        <v>46</v>
      </c>
      <c r="J14" s="70"/>
      <c r="K14" s="70"/>
      <c r="L14" s="70"/>
      <c r="M14" s="70"/>
      <c r="N14" s="70"/>
      <c r="O14" s="70"/>
      <c r="P14" s="70"/>
      <c r="Q14" s="71"/>
      <c r="R14" s="70">
        <v>0</v>
      </c>
      <c r="S14" s="70">
        <v>39</v>
      </c>
      <c r="T14" s="72">
        <v>10766.94</v>
      </c>
      <c r="U14" s="72">
        <v>0</v>
      </c>
      <c r="V14" s="72">
        <v>10766.94</v>
      </c>
      <c r="W14" s="70">
        <f t="shared" si="0"/>
        <v>13</v>
      </c>
      <c r="Y14" s="69" t="s">
        <v>46</v>
      </c>
      <c r="Z14" s="70"/>
      <c r="AA14" s="70"/>
      <c r="AB14" s="70"/>
      <c r="AC14" s="70"/>
      <c r="AD14" s="70"/>
      <c r="AE14" s="70"/>
      <c r="AF14" s="71"/>
      <c r="AG14" s="70">
        <v>0</v>
      </c>
      <c r="AH14" s="70">
        <v>2</v>
      </c>
      <c r="AI14" s="72">
        <v>374.36</v>
      </c>
      <c r="AJ14" s="72">
        <v>0</v>
      </c>
      <c r="AK14" s="72">
        <v>374.36</v>
      </c>
      <c r="AL14" s="70">
        <f t="shared" si="1"/>
        <v>12</v>
      </c>
      <c r="AN14" s="69" t="s">
        <v>50</v>
      </c>
      <c r="AO14" s="70"/>
      <c r="AP14" s="70"/>
      <c r="AQ14" s="70"/>
      <c r="AR14" s="70"/>
      <c r="AS14" s="70"/>
      <c r="AT14" s="70"/>
      <c r="AU14" s="71"/>
      <c r="AV14" s="70">
        <v>0</v>
      </c>
      <c r="AW14" s="70">
        <v>37</v>
      </c>
      <c r="AX14" s="72">
        <v>6925.66</v>
      </c>
      <c r="AY14" s="72">
        <v>0</v>
      </c>
      <c r="AZ14" s="72">
        <v>6925.66</v>
      </c>
      <c r="BA14" s="70">
        <f t="shared" si="2"/>
        <v>5</v>
      </c>
      <c r="BC14" s="71" t="s">
        <v>47</v>
      </c>
      <c r="BD14" s="70"/>
      <c r="BE14" s="70"/>
      <c r="BF14" s="70"/>
      <c r="BG14" s="70"/>
      <c r="BH14" s="70"/>
      <c r="BI14" s="70"/>
      <c r="BJ14" s="71" t="s">
        <v>163</v>
      </c>
      <c r="BK14" s="70">
        <v>0</v>
      </c>
      <c r="BL14" s="70">
        <v>39</v>
      </c>
      <c r="BM14" s="72">
        <v>10766.94</v>
      </c>
      <c r="BN14" s="72">
        <v>10766.94</v>
      </c>
      <c r="BO14" s="70">
        <f t="shared" si="3"/>
        <v>4</v>
      </c>
      <c r="BP14" s="72">
        <v>28833.9</v>
      </c>
      <c r="BQ14" s="71">
        <f t="shared" si="4"/>
        <v>13</v>
      </c>
    </row>
    <row r="15" spans="1:69" ht="45" x14ac:dyDescent="0.25">
      <c r="F15" s="71" t="s">
        <v>192</v>
      </c>
      <c r="G15" s="71" t="s">
        <v>61</v>
      </c>
      <c r="H15" s="71" t="s">
        <v>348</v>
      </c>
      <c r="I15" s="69" t="s">
        <v>30</v>
      </c>
      <c r="J15" s="70">
        <v>100</v>
      </c>
      <c r="K15" s="70">
        <v>10</v>
      </c>
      <c r="L15" s="70"/>
      <c r="M15" s="70"/>
      <c r="N15" s="70"/>
      <c r="O15" s="70"/>
      <c r="P15" s="70"/>
      <c r="Q15" s="71"/>
      <c r="R15" s="70">
        <v>10</v>
      </c>
      <c r="S15" s="70">
        <v>29</v>
      </c>
      <c r="T15" s="72">
        <v>5428.22</v>
      </c>
      <c r="U15" s="72">
        <v>8500</v>
      </c>
      <c r="V15" s="72">
        <v>13928.220000000001</v>
      </c>
      <c r="W15" s="70">
        <f t="shared" si="0"/>
        <v>12</v>
      </c>
      <c r="Y15" s="69" t="s">
        <v>30</v>
      </c>
      <c r="Z15" s="70">
        <v>100</v>
      </c>
      <c r="AA15" s="70">
        <v>10</v>
      </c>
      <c r="AB15" s="70"/>
      <c r="AC15" s="70"/>
      <c r="AD15" s="70"/>
      <c r="AE15" s="70"/>
      <c r="AF15" s="71"/>
      <c r="AG15" s="70">
        <v>10</v>
      </c>
      <c r="AH15" s="70">
        <v>0</v>
      </c>
      <c r="AI15" s="72">
        <v>0</v>
      </c>
      <c r="AJ15" s="72">
        <v>8500</v>
      </c>
      <c r="AK15" s="72">
        <v>8500</v>
      </c>
      <c r="AL15" s="70">
        <f t="shared" si="1"/>
        <v>3</v>
      </c>
      <c r="AN15" s="69" t="s">
        <v>50</v>
      </c>
      <c r="AO15" s="70"/>
      <c r="AP15" s="70"/>
      <c r="AQ15" s="70"/>
      <c r="AR15" s="70"/>
      <c r="AS15" s="70"/>
      <c r="AT15" s="70"/>
      <c r="AU15" s="71"/>
      <c r="AV15" s="70">
        <v>0</v>
      </c>
      <c r="AW15" s="70">
        <v>37</v>
      </c>
      <c r="AX15" s="72">
        <v>6925.66</v>
      </c>
      <c r="AY15" s="72">
        <v>0</v>
      </c>
      <c r="AZ15" s="72">
        <v>6925.66</v>
      </c>
      <c r="BA15" s="70">
        <f t="shared" si="2"/>
        <v>5</v>
      </c>
      <c r="BC15" s="71" t="s">
        <v>84</v>
      </c>
      <c r="BD15" s="71">
        <v>100</v>
      </c>
      <c r="BE15" s="71">
        <v>10</v>
      </c>
      <c r="BF15" s="71"/>
      <c r="BG15" s="71"/>
      <c r="BH15" s="71"/>
      <c r="BI15" s="71"/>
      <c r="BJ15" s="71" t="s">
        <v>193</v>
      </c>
      <c r="BK15" s="70">
        <v>10</v>
      </c>
      <c r="BL15" s="70">
        <v>29</v>
      </c>
      <c r="BM15" s="72">
        <v>5428.22</v>
      </c>
      <c r="BN15" s="72">
        <v>13928.220000000001</v>
      </c>
      <c r="BO15" s="70">
        <f t="shared" si="3"/>
        <v>3</v>
      </c>
      <c r="BP15" s="72">
        <v>43282.100000000006</v>
      </c>
      <c r="BQ15" s="71">
        <f t="shared" si="4"/>
        <v>8</v>
      </c>
    </row>
    <row r="16" spans="1:69" ht="45" x14ac:dyDescent="0.25">
      <c r="F16" s="71" t="s">
        <v>191</v>
      </c>
      <c r="G16" s="71" t="s">
        <v>91</v>
      </c>
      <c r="H16" s="71" t="s">
        <v>348</v>
      </c>
      <c r="I16" s="69" t="s">
        <v>46</v>
      </c>
      <c r="J16" s="70"/>
      <c r="K16" s="70"/>
      <c r="L16" s="70"/>
      <c r="M16" s="70"/>
      <c r="N16" s="70"/>
      <c r="O16" s="70"/>
      <c r="P16" s="70"/>
      <c r="Q16" s="71"/>
      <c r="R16" s="70">
        <v>0</v>
      </c>
      <c r="S16" s="70">
        <v>39</v>
      </c>
      <c r="T16" s="72">
        <v>10766.94</v>
      </c>
      <c r="U16" s="72">
        <v>0</v>
      </c>
      <c r="V16" s="72">
        <v>10766.94</v>
      </c>
      <c r="W16" s="70">
        <f t="shared" si="0"/>
        <v>13</v>
      </c>
      <c r="Y16" s="69" t="s">
        <v>46</v>
      </c>
      <c r="Z16" s="70"/>
      <c r="AA16" s="70"/>
      <c r="AB16" s="70"/>
      <c r="AC16" s="70"/>
      <c r="AD16" s="70"/>
      <c r="AE16" s="70"/>
      <c r="AF16" s="71"/>
      <c r="AG16" s="70">
        <v>0</v>
      </c>
      <c r="AH16" s="70">
        <v>2</v>
      </c>
      <c r="AI16" s="72">
        <v>374.36</v>
      </c>
      <c r="AJ16" s="72">
        <v>0</v>
      </c>
      <c r="AK16" s="72">
        <v>374.36</v>
      </c>
      <c r="AL16" s="70">
        <f t="shared" si="1"/>
        <v>12</v>
      </c>
      <c r="AN16" s="69" t="s">
        <v>46</v>
      </c>
      <c r="AO16" s="70"/>
      <c r="AP16" s="70"/>
      <c r="AQ16" s="70"/>
      <c r="AR16" s="70"/>
      <c r="AS16" s="70"/>
      <c r="AT16" s="70"/>
      <c r="AU16" s="71"/>
      <c r="AV16" s="70">
        <v>0</v>
      </c>
      <c r="AW16" s="70">
        <v>37</v>
      </c>
      <c r="AX16" s="72">
        <v>6925.66</v>
      </c>
      <c r="AY16" s="72">
        <v>0</v>
      </c>
      <c r="AZ16" s="72">
        <v>6925.66</v>
      </c>
      <c r="BA16" s="70">
        <f t="shared" si="2"/>
        <v>5</v>
      </c>
      <c r="BC16" s="71" t="s">
        <v>47</v>
      </c>
      <c r="BD16" s="70"/>
      <c r="BE16" s="70"/>
      <c r="BF16" s="70"/>
      <c r="BG16" s="70"/>
      <c r="BH16" s="70"/>
      <c r="BI16" s="70"/>
      <c r="BJ16" s="71"/>
      <c r="BK16" s="70">
        <v>0</v>
      </c>
      <c r="BL16" s="70">
        <v>39</v>
      </c>
      <c r="BM16" s="72">
        <v>10766.94</v>
      </c>
      <c r="BN16" s="72">
        <v>10766.94</v>
      </c>
      <c r="BO16" s="70">
        <f t="shared" si="3"/>
        <v>4</v>
      </c>
      <c r="BP16" s="72">
        <v>28833.9</v>
      </c>
      <c r="BQ16" s="71">
        <f>_xlfn.RANK.EQ(BP16,BP:BP,0)</f>
        <v>13</v>
      </c>
    </row>
    <row r="17" spans="6:69" ht="45" x14ac:dyDescent="0.25">
      <c r="F17" s="71" t="s">
        <v>190</v>
      </c>
      <c r="G17" s="71" t="s">
        <v>91</v>
      </c>
      <c r="H17" s="71" t="s">
        <v>348</v>
      </c>
      <c r="I17" s="69" t="s">
        <v>46</v>
      </c>
      <c r="J17" s="70"/>
      <c r="K17" s="70"/>
      <c r="L17" s="70"/>
      <c r="M17" s="70"/>
      <c r="N17" s="70"/>
      <c r="O17" s="70"/>
      <c r="P17" s="70"/>
      <c r="Q17" s="71"/>
      <c r="R17" s="70">
        <v>0</v>
      </c>
      <c r="S17" s="70">
        <v>39</v>
      </c>
      <c r="T17" s="72">
        <v>10766.94</v>
      </c>
      <c r="U17" s="72">
        <v>0</v>
      </c>
      <c r="V17" s="72">
        <v>10766.94</v>
      </c>
      <c r="W17" s="70">
        <f t="shared" si="0"/>
        <v>13</v>
      </c>
      <c r="Y17" s="69" t="s">
        <v>46</v>
      </c>
      <c r="Z17" s="70"/>
      <c r="AA17" s="70"/>
      <c r="AB17" s="70"/>
      <c r="AC17" s="70"/>
      <c r="AD17" s="70"/>
      <c r="AE17" s="70"/>
      <c r="AF17" s="71"/>
      <c r="AG17" s="70">
        <v>0</v>
      </c>
      <c r="AH17" s="70">
        <v>2</v>
      </c>
      <c r="AI17" s="72">
        <v>374.36</v>
      </c>
      <c r="AJ17" s="72">
        <v>0</v>
      </c>
      <c r="AK17" s="72">
        <v>374.36</v>
      </c>
      <c r="AL17" s="70">
        <f t="shared" si="1"/>
        <v>12</v>
      </c>
      <c r="AN17" s="69" t="s">
        <v>46</v>
      </c>
      <c r="AO17" s="70"/>
      <c r="AP17" s="70"/>
      <c r="AQ17" s="70"/>
      <c r="AR17" s="70"/>
      <c r="AS17" s="70"/>
      <c r="AT17" s="70"/>
      <c r="AU17" s="71"/>
      <c r="AV17" s="70">
        <v>0</v>
      </c>
      <c r="AW17" s="70">
        <v>37</v>
      </c>
      <c r="AX17" s="72">
        <v>6925.66</v>
      </c>
      <c r="AY17" s="72">
        <v>0</v>
      </c>
      <c r="AZ17" s="72">
        <v>6925.66</v>
      </c>
      <c r="BA17" s="70">
        <f t="shared" si="2"/>
        <v>5</v>
      </c>
      <c r="BC17" s="71" t="s">
        <v>47</v>
      </c>
      <c r="BD17" s="70"/>
      <c r="BE17" s="70"/>
      <c r="BF17" s="70"/>
      <c r="BG17" s="70"/>
      <c r="BH17" s="70"/>
      <c r="BI17" s="70"/>
      <c r="BJ17" s="71"/>
      <c r="BK17" s="70">
        <v>0</v>
      </c>
      <c r="BL17" s="70">
        <v>39</v>
      </c>
      <c r="BM17" s="72">
        <v>10766.94</v>
      </c>
      <c r="BN17" s="72">
        <v>10766.94</v>
      </c>
      <c r="BO17" s="70">
        <f t="shared" si="3"/>
        <v>4</v>
      </c>
      <c r="BP17" s="72">
        <v>28833.9</v>
      </c>
      <c r="BQ17" s="71">
        <f t="shared" si="4"/>
        <v>13</v>
      </c>
    </row>
    <row r="18" spans="6:69" ht="30" x14ac:dyDescent="0.25">
      <c r="F18" s="71" t="s">
        <v>252</v>
      </c>
      <c r="G18" s="71" t="s">
        <v>49</v>
      </c>
      <c r="H18" s="71" t="s">
        <v>348</v>
      </c>
      <c r="I18" s="69" t="s">
        <v>44</v>
      </c>
      <c r="J18" s="70">
        <v>100</v>
      </c>
      <c r="K18" s="70">
        <v>13</v>
      </c>
      <c r="L18" s="70">
        <v>50</v>
      </c>
      <c r="M18" s="70">
        <v>13</v>
      </c>
      <c r="N18" s="70"/>
      <c r="O18" s="70"/>
      <c r="P18" s="70"/>
      <c r="Q18" s="71" t="s">
        <v>253</v>
      </c>
      <c r="R18" s="70">
        <v>26</v>
      </c>
      <c r="S18" s="70">
        <v>13</v>
      </c>
      <c r="T18" s="72">
        <v>2433.34</v>
      </c>
      <c r="U18" s="72">
        <v>16575</v>
      </c>
      <c r="V18" s="72">
        <v>19008.34</v>
      </c>
      <c r="W18" s="70">
        <f t="shared" si="0"/>
        <v>6</v>
      </c>
      <c r="Y18" s="69" t="s">
        <v>44</v>
      </c>
      <c r="Z18" s="70">
        <v>100</v>
      </c>
      <c r="AA18" s="70">
        <v>2</v>
      </c>
      <c r="AB18" s="70"/>
      <c r="AC18" s="70"/>
      <c r="AD18" s="70"/>
      <c r="AE18" s="70"/>
      <c r="AF18" s="71" t="s">
        <v>254</v>
      </c>
      <c r="AG18" s="70">
        <v>2</v>
      </c>
      <c r="AH18" s="70">
        <v>0</v>
      </c>
      <c r="AI18" s="72">
        <v>0</v>
      </c>
      <c r="AJ18" s="72">
        <v>1700</v>
      </c>
      <c r="AK18" s="72">
        <v>1700</v>
      </c>
      <c r="AL18" s="70">
        <f t="shared" si="1"/>
        <v>8</v>
      </c>
      <c r="AN18" s="69" t="s">
        <v>46</v>
      </c>
      <c r="AO18" s="70"/>
      <c r="AP18" s="70"/>
      <c r="AQ18" s="70"/>
      <c r="AR18" s="70"/>
      <c r="AS18" s="70"/>
      <c r="AT18" s="70"/>
      <c r="AU18" s="71"/>
      <c r="AV18" s="70">
        <v>0</v>
      </c>
      <c r="AW18" s="70">
        <v>37</v>
      </c>
      <c r="AX18" s="72">
        <v>6925.66</v>
      </c>
      <c r="AY18" s="72">
        <v>0</v>
      </c>
      <c r="AZ18" s="72">
        <v>6925.66</v>
      </c>
      <c r="BA18" s="70">
        <f t="shared" si="2"/>
        <v>5</v>
      </c>
      <c r="BC18" s="71" t="s">
        <v>47</v>
      </c>
      <c r="BD18" s="70"/>
      <c r="BE18" s="70"/>
      <c r="BF18" s="70"/>
      <c r="BG18" s="70"/>
      <c r="BH18" s="70"/>
      <c r="BI18" s="70"/>
      <c r="BJ18" s="71"/>
      <c r="BK18" s="70">
        <v>0</v>
      </c>
      <c r="BL18" s="70">
        <v>39</v>
      </c>
      <c r="BM18" s="72">
        <v>10766.94</v>
      </c>
      <c r="BN18" s="72">
        <v>10766.94</v>
      </c>
      <c r="BO18" s="70">
        <f t="shared" si="3"/>
        <v>4</v>
      </c>
      <c r="BP18" s="72">
        <v>38400.94</v>
      </c>
      <c r="BQ18" s="71">
        <f t="shared" si="4"/>
        <v>11</v>
      </c>
    </row>
    <row r="19" spans="6:69" ht="30" x14ac:dyDescent="0.25">
      <c r="F19" s="40" t="s">
        <v>200</v>
      </c>
      <c r="G19" s="40" t="s">
        <v>81</v>
      </c>
      <c r="H19" s="40" t="s">
        <v>348</v>
      </c>
      <c r="I19" s="69" t="s">
        <v>44</v>
      </c>
      <c r="J19" s="70">
        <v>100</v>
      </c>
      <c r="K19" s="70">
        <v>12</v>
      </c>
      <c r="L19" s="70"/>
      <c r="M19" s="70"/>
      <c r="N19" s="70"/>
      <c r="O19" s="70"/>
      <c r="P19" s="70"/>
      <c r="Q19" s="71" t="s">
        <v>201</v>
      </c>
      <c r="R19" s="70">
        <v>12</v>
      </c>
      <c r="S19" s="70">
        <v>27</v>
      </c>
      <c r="T19" s="72">
        <v>5053.8600000000006</v>
      </c>
      <c r="U19" s="72">
        <v>10200</v>
      </c>
      <c r="V19" s="72">
        <v>15253.86</v>
      </c>
      <c r="W19" s="70">
        <f t="shared" si="0"/>
        <v>11</v>
      </c>
      <c r="X19" s="5"/>
      <c r="Y19" s="69" t="s">
        <v>44</v>
      </c>
      <c r="Z19" s="70">
        <v>100</v>
      </c>
      <c r="AA19" s="70">
        <v>6</v>
      </c>
      <c r="AB19" s="70"/>
      <c r="AC19" s="70"/>
      <c r="AD19" s="70"/>
      <c r="AE19" s="70"/>
      <c r="AF19" s="71" t="s">
        <v>202</v>
      </c>
      <c r="AG19" s="70">
        <v>6</v>
      </c>
      <c r="AH19" s="70">
        <v>0</v>
      </c>
      <c r="AI19" s="72">
        <v>0</v>
      </c>
      <c r="AJ19" s="72">
        <v>5100</v>
      </c>
      <c r="AK19" s="72">
        <v>5100</v>
      </c>
      <c r="AL19" s="70">
        <f t="shared" si="1"/>
        <v>4</v>
      </c>
      <c r="AM19" s="5"/>
      <c r="AN19" s="39" t="s">
        <v>46</v>
      </c>
      <c r="AO19" s="70"/>
      <c r="AP19" s="70"/>
      <c r="AQ19" s="70"/>
      <c r="AR19" s="70"/>
      <c r="AS19" s="70"/>
      <c r="AT19" s="70"/>
      <c r="AU19" s="40"/>
      <c r="AV19" s="70">
        <v>0</v>
      </c>
      <c r="AW19" s="70">
        <v>37</v>
      </c>
      <c r="AX19" s="41">
        <v>6925.66</v>
      </c>
      <c r="AY19" s="41">
        <v>0</v>
      </c>
      <c r="AZ19" s="41">
        <v>6925.66</v>
      </c>
      <c r="BA19" s="70">
        <f t="shared" si="2"/>
        <v>5</v>
      </c>
      <c r="BB19" s="5"/>
      <c r="BC19" s="40" t="s">
        <v>47</v>
      </c>
      <c r="BD19" s="70"/>
      <c r="BE19" s="70"/>
      <c r="BF19" s="70"/>
      <c r="BG19" s="70"/>
      <c r="BH19" s="70"/>
      <c r="BI19" s="70"/>
      <c r="BJ19" s="40"/>
      <c r="BK19" s="70">
        <v>0</v>
      </c>
      <c r="BL19" s="70">
        <v>39</v>
      </c>
      <c r="BM19" s="41">
        <v>10766.94</v>
      </c>
      <c r="BN19" s="41">
        <v>10766.94</v>
      </c>
      <c r="BO19" s="70">
        <f t="shared" si="3"/>
        <v>4</v>
      </c>
      <c r="BP19" s="41">
        <v>38046.46</v>
      </c>
      <c r="BQ19" s="71">
        <f t="shared" si="4"/>
        <v>12</v>
      </c>
    </row>
  </sheetData>
  <sheetProtection algorithmName="SHA-512" hashValue="NBI11osgb7hCx69Fhg2X58erOTGZ2FicKamN2qYcqpqWDPHcyDytJ6SEOJedHOOt/4ogMZovMZJBMb+npa8MFA==" saltValue="nT7GQczVvtu9+fPEBUFJKA==" spinCount="100000" sheet="1" objects="1" scenarios="1" autoFilter="0"/>
  <autoFilter ref="A2:BQ13"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5627-8C47-4D3A-85F1-DA35631E98DB}">
  <sheetPr codeName="Sheet11"/>
  <dimension ref="A1:BQ13"/>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1" style="3" customWidth="1" outlineLevel="1"/>
    <col min="32" max="32" width="63.28515625" style="3" customWidth="1" outlineLevel="1"/>
    <col min="33" max="34" width="12.28515625" style="3" customWidth="1" outlineLevel="1"/>
    <col min="35" max="37" width="12.42578125" style="4" customWidth="1" outlineLevel="1"/>
    <col min="38" max="38" width="11.14062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27</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114882658627</v>
      </c>
      <c r="B3" s="3">
        <v>435970628</v>
      </c>
      <c r="C3" s="3">
        <v>45826.681458333333</v>
      </c>
      <c r="D3" s="3">
        <v>45826.691458333335</v>
      </c>
      <c r="E3" s="3" t="s">
        <v>393</v>
      </c>
      <c r="F3" s="71" t="s">
        <v>119</v>
      </c>
      <c r="G3" s="71" t="s">
        <v>51</v>
      </c>
      <c r="H3" s="71" t="s">
        <v>348</v>
      </c>
      <c r="I3" s="80" t="s">
        <v>44</v>
      </c>
      <c r="J3" s="81">
        <v>100</v>
      </c>
      <c r="K3" s="81">
        <v>12</v>
      </c>
      <c r="L3" s="81">
        <v>50</v>
      </c>
      <c r="M3" s="81">
        <v>27</v>
      </c>
      <c r="N3" s="81"/>
      <c r="O3" s="81"/>
      <c r="P3" s="81"/>
      <c r="Q3" s="82" t="s">
        <v>120</v>
      </c>
      <c r="R3" s="81">
        <v>39</v>
      </c>
      <c r="S3" s="81">
        <v>0</v>
      </c>
      <c r="T3" s="83">
        <v>0</v>
      </c>
      <c r="U3" s="83">
        <v>21675</v>
      </c>
      <c r="V3" s="83">
        <v>21675</v>
      </c>
      <c r="W3" s="81">
        <f>_xlfn.RANK.EQ(V3,V:V,0)</f>
        <v>2</v>
      </c>
      <c r="Y3" s="80" t="s">
        <v>44</v>
      </c>
      <c r="Z3" s="81">
        <v>100</v>
      </c>
      <c r="AA3" s="81">
        <v>2</v>
      </c>
      <c r="AB3" s="81"/>
      <c r="AC3" s="81"/>
      <c r="AD3" s="81"/>
      <c r="AE3" s="81"/>
      <c r="AF3" s="82" t="s">
        <v>122</v>
      </c>
      <c r="AG3" s="81">
        <v>2</v>
      </c>
      <c r="AH3" s="81">
        <v>0</v>
      </c>
      <c r="AI3" s="83">
        <v>0</v>
      </c>
      <c r="AJ3" s="83">
        <v>1700</v>
      </c>
      <c r="AK3" s="83">
        <v>1700</v>
      </c>
      <c r="AL3" s="81">
        <f>_xlfn.RANK.EQ(AK3,AK:AK,0)</f>
        <v>2</v>
      </c>
      <c r="AN3" s="80" t="s">
        <v>44</v>
      </c>
      <c r="AO3" s="81">
        <v>100</v>
      </c>
      <c r="AP3" s="81">
        <v>10</v>
      </c>
      <c r="AQ3" s="81">
        <v>50</v>
      </c>
      <c r="AR3" s="81">
        <v>27</v>
      </c>
      <c r="AS3" s="81"/>
      <c r="AT3" s="82"/>
      <c r="AU3" s="82" t="s">
        <v>121</v>
      </c>
      <c r="AV3" s="81">
        <v>37</v>
      </c>
      <c r="AW3" s="81">
        <v>0</v>
      </c>
      <c r="AX3" s="83">
        <v>0</v>
      </c>
      <c r="AY3" s="83">
        <v>19975</v>
      </c>
      <c r="AZ3" s="83">
        <v>19975</v>
      </c>
      <c r="BA3" s="81">
        <f>_xlfn.RANK.EQ(AZ3,AZ:AZ,0)</f>
        <v>1</v>
      </c>
      <c r="BC3" s="82" t="s">
        <v>47</v>
      </c>
      <c r="BD3" s="81"/>
      <c r="BE3" s="81"/>
      <c r="BF3" s="81"/>
      <c r="BG3" s="81"/>
      <c r="BH3" s="81"/>
      <c r="BI3" s="81"/>
      <c r="BJ3" s="82"/>
      <c r="BK3" s="81">
        <v>0</v>
      </c>
      <c r="BL3" s="81">
        <v>39</v>
      </c>
      <c r="BM3" s="83">
        <v>10766.94</v>
      </c>
      <c r="BN3" s="83">
        <v>10766.94</v>
      </c>
      <c r="BO3" s="81">
        <f>_xlfn.RANK.EQ(BN3,BN:BN,0)</f>
        <v>2</v>
      </c>
      <c r="BP3" s="72">
        <v>54116.94</v>
      </c>
      <c r="BQ3" s="71">
        <f>_xlfn.RANK.EQ(BP3,BP:BP,0)</f>
        <v>2</v>
      </c>
    </row>
    <row r="4" spans="1:69" ht="25.5" customHeight="1" x14ac:dyDescent="0.25">
      <c r="A4" s="3">
        <v>114881570433</v>
      </c>
      <c r="B4" s="3">
        <v>435970567</v>
      </c>
      <c r="C4" s="3">
        <v>45825.391701388886</v>
      </c>
      <c r="D4" s="3">
        <v>45825.402928240743</v>
      </c>
      <c r="E4" s="3" t="s">
        <v>394</v>
      </c>
      <c r="F4" s="71" t="s">
        <v>119</v>
      </c>
      <c r="G4" s="71" t="s">
        <v>91</v>
      </c>
      <c r="H4" s="71" t="s">
        <v>348</v>
      </c>
      <c r="I4" s="69" t="s">
        <v>44</v>
      </c>
      <c r="J4" s="70">
        <v>100</v>
      </c>
      <c r="K4" s="70">
        <v>12</v>
      </c>
      <c r="L4" s="70"/>
      <c r="M4" s="70"/>
      <c r="N4" s="70"/>
      <c r="O4" s="70"/>
      <c r="P4" s="70"/>
      <c r="Q4" s="71" t="s">
        <v>132</v>
      </c>
      <c r="R4" s="70">
        <v>12</v>
      </c>
      <c r="S4" s="70">
        <v>27</v>
      </c>
      <c r="T4" s="72">
        <v>5053.8600000000006</v>
      </c>
      <c r="U4" s="72">
        <v>10200</v>
      </c>
      <c r="V4" s="72">
        <v>15253.86</v>
      </c>
      <c r="W4" s="70">
        <f t="shared" ref="W4:W13" si="0">_xlfn.RANK.EQ(V4,V:V,0)</f>
        <v>8</v>
      </c>
      <c r="Y4" s="69" t="s">
        <v>44</v>
      </c>
      <c r="Z4" s="70">
        <v>100</v>
      </c>
      <c r="AA4" s="70">
        <v>2</v>
      </c>
      <c r="AB4" s="70"/>
      <c r="AC4" s="70"/>
      <c r="AD4" s="70"/>
      <c r="AE4" s="70"/>
      <c r="AF4" s="71" t="s">
        <v>133</v>
      </c>
      <c r="AG4" s="70">
        <v>2</v>
      </c>
      <c r="AH4" s="70">
        <v>0</v>
      </c>
      <c r="AI4" s="72">
        <v>0</v>
      </c>
      <c r="AJ4" s="72">
        <v>1700</v>
      </c>
      <c r="AK4" s="72">
        <v>1700</v>
      </c>
      <c r="AL4" s="70">
        <f t="shared" ref="AL4:AL13" si="1">_xlfn.RANK.EQ(AK4,AK:AK,0)</f>
        <v>2</v>
      </c>
      <c r="AN4" s="69" t="s">
        <v>46</v>
      </c>
      <c r="AO4" s="70"/>
      <c r="AP4" s="70"/>
      <c r="AQ4" s="70"/>
      <c r="AR4" s="70"/>
      <c r="AS4" s="70"/>
      <c r="AT4" s="71"/>
      <c r="AU4" s="71"/>
      <c r="AV4" s="70">
        <v>0</v>
      </c>
      <c r="AW4" s="70">
        <v>37</v>
      </c>
      <c r="AX4" s="72">
        <v>6925.66</v>
      </c>
      <c r="AY4" s="72">
        <v>0</v>
      </c>
      <c r="AZ4" s="72">
        <v>6925.66</v>
      </c>
      <c r="BA4" s="70">
        <f t="shared" ref="BA4:BA13" si="2">_xlfn.RANK.EQ(AZ4,AZ:AZ,0)</f>
        <v>4</v>
      </c>
      <c r="BC4" s="71" t="s">
        <v>47</v>
      </c>
      <c r="BD4" s="70"/>
      <c r="BE4" s="70"/>
      <c r="BF4" s="70"/>
      <c r="BG4" s="70"/>
      <c r="BH4" s="70"/>
      <c r="BI4" s="70"/>
      <c r="BJ4" s="71"/>
      <c r="BK4" s="70">
        <v>0</v>
      </c>
      <c r="BL4" s="70">
        <v>39</v>
      </c>
      <c r="BM4" s="72">
        <v>10766.94</v>
      </c>
      <c r="BN4" s="72">
        <v>10766.94</v>
      </c>
      <c r="BO4" s="70">
        <f t="shared" ref="BO4:BO13" si="3">_xlfn.RANK.EQ(BN4,BN:BN,0)</f>
        <v>2</v>
      </c>
      <c r="BP4" s="72">
        <v>34646.46</v>
      </c>
      <c r="BQ4" s="71">
        <f t="shared" ref="BQ4:BQ13" si="4">_xlfn.RANK.EQ(BP4,BP:BP,0)</f>
        <v>9</v>
      </c>
    </row>
    <row r="5" spans="1:69" ht="30" x14ac:dyDescent="0.25">
      <c r="A5" s="3">
        <v>114886168193</v>
      </c>
      <c r="B5" s="3">
        <v>435970628</v>
      </c>
      <c r="C5" s="3">
        <v>45832.693796296298</v>
      </c>
      <c r="D5" s="3">
        <v>45832.736400462964</v>
      </c>
      <c r="E5" s="3" t="s">
        <v>395</v>
      </c>
      <c r="F5" s="71" t="s">
        <v>119</v>
      </c>
      <c r="G5" s="71" t="s">
        <v>49</v>
      </c>
      <c r="H5" s="71" t="s">
        <v>348</v>
      </c>
      <c r="I5" s="69" t="s">
        <v>44</v>
      </c>
      <c r="J5" s="70">
        <v>100</v>
      </c>
      <c r="K5" s="70">
        <v>6</v>
      </c>
      <c r="L5" s="70">
        <v>50</v>
      </c>
      <c r="M5" s="70">
        <v>6</v>
      </c>
      <c r="N5" s="70"/>
      <c r="O5" s="70"/>
      <c r="P5" s="70"/>
      <c r="Q5" s="71"/>
      <c r="R5" s="70">
        <v>12</v>
      </c>
      <c r="S5" s="70">
        <v>27</v>
      </c>
      <c r="T5" s="72">
        <v>5053.8600000000006</v>
      </c>
      <c r="U5" s="72">
        <v>7650</v>
      </c>
      <c r="V5" s="72">
        <v>12703.86</v>
      </c>
      <c r="W5" s="70">
        <f t="shared" si="0"/>
        <v>10</v>
      </c>
      <c r="Y5" s="69" t="s">
        <v>44</v>
      </c>
      <c r="Z5" s="70">
        <v>100</v>
      </c>
      <c r="AA5" s="70">
        <v>2</v>
      </c>
      <c r="AB5" s="70"/>
      <c r="AC5" s="70"/>
      <c r="AD5" s="70"/>
      <c r="AE5" s="70"/>
      <c r="AF5" s="71"/>
      <c r="AG5" s="70">
        <v>2</v>
      </c>
      <c r="AH5" s="70">
        <v>0</v>
      </c>
      <c r="AI5" s="72">
        <v>0</v>
      </c>
      <c r="AJ5" s="72">
        <v>1700</v>
      </c>
      <c r="AK5" s="72">
        <v>1700</v>
      </c>
      <c r="AL5" s="70">
        <f t="shared" si="1"/>
        <v>2</v>
      </c>
      <c r="AN5" s="69" t="s">
        <v>46</v>
      </c>
      <c r="AO5" s="70"/>
      <c r="AP5" s="70"/>
      <c r="AQ5" s="70"/>
      <c r="AR5" s="70"/>
      <c r="AS5" s="70"/>
      <c r="AT5" s="71"/>
      <c r="AU5" s="71"/>
      <c r="AV5" s="70">
        <v>0</v>
      </c>
      <c r="AW5" s="70">
        <v>37</v>
      </c>
      <c r="AX5" s="72">
        <v>6925.66</v>
      </c>
      <c r="AY5" s="72">
        <v>0</v>
      </c>
      <c r="AZ5" s="72">
        <v>6925.66</v>
      </c>
      <c r="BA5" s="70">
        <f t="shared" si="2"/>
        <v>4</v>
      </c>
      <c r="BC5" s="71" t="s">
        <v>47</v>
      </c>
      <c r="BD5" s="70"/>
      <c r="BE5" s="70"/>
      <c r="BF5" s="70"/>
      <c r="BG5" s="70"/>
      <c r="BH5" s="70"/>
      <c r="BI5" s="70"/>
      <c r="BJ5" s="71"/>
      <c r="BK5" s="70">
        <v>0</v>
      </c>
      <c r="BL5" s="70">
        <v>39</v>
      </c>
      <c r="BM5" s="72">
        <v>10766.94</v>
      </c>
      <c r="BN5" s="72">
        <v>10766.94</v>
      </c>
      <c r="BO5" s="70">
        <f t="shared" si="3"/>
        <v>2</v>
      </c>
      <c r="BP5" s="72">
        <v>32096.46</v>
      </c>
      <c r="BQ5" s="71">
        <f t="shared" si="4"/>
        <v>10</v>
      </c>
    </row>
    <row r="6" spans="1:69" ht="30" x14ac:dyDescent="0.25">
      <c r="A6" s="3">
        <v>114881590167</v>
      </c>
      <c r="B6" s="3">
        <v>435970628</v>
      </c>
      <c r="C6" s="3">
        <v>45825.422997685186</v>
      </c>
      <c r="D6" s="3">
        <v>45825.435011574074</v>
      </c>
      <c r="E6" s="3" t="s">
        <v>396</v>
      </c>
      <c r="F6" s="71" t="s">
        <v>119</v>
      </c>
      <c r="G6" s="71" t="s">
        <v>43</v>
      </c>
      <c r="H6" s="71" t="s">
        <v>348</v>
      </c>
      <c r="I6" s="69" t="s">
        <v>44</v>
      </c>
      <c r="J6" s="70">
        <v>90</v>
      </c>
      <c r="K6" s="70">
        <v>6</v>
      </c>
      <c r="L6" s="70">
        <v>50</v>
      </c>
      <c r="M6" s="70">
        <v>20</v>
      </c>
      <c r="N6" s="70"/>
      <c r="O6" s="70"/>
      <c r="P6" s="70"/>
      <c r="Q6" s="71" t="s">
        <v>151</v>
      </c>
      <c r="R6" s="70">
        <v>26</v>
      </c>
      <c r="S6" s="70">
        <v>13</v>
      </c>
      <c r="T6" s="72">
        <v>2433.34</v>
      </c>
      <c r="U6" s="72">
        <v>13090</v>
      </c>
      <c r="V6" s="72">
        <v>15523.34</v>
      </c>
      <c r="W6" s="70">
        <f t="shared" si="0"/>
        <v>7</v>
      </c>
      <c r="Y6" s="69" t="s">
        <v>44</v>
      </c>
      <c r="Z6" s="70">
        <v>100</v>
      </c>
      <c r="AA6" s="70">
        <v>2</v>
      </c>
      <c r="AB6" s="70"/>
      <c r="AC6" s="70"/>
      <c r="AD6" s="70"/>
      <c r="AE6" s="70"/>
      <c r="AF6" s="71"/>
      <c r="AG6" s="70">
        <v>2</v>
      </c>
      <c r="AH6" s="70">
        <v>0</v>
      </c>
      <c r="AI6" s="72">
        <v>0</v>
      </c>
      <c r="AJ6" s="72">
        <v>1700</v>
      </c>
      <c r="AK6" s="72">
        <v>1700</v>
      </c>
      <c r="AL6" s="70">
        <f t="shared" si="1"/>
        <v>2</v>
      </c>
      <c r="AN6" s="69" t="s">
        <v>46</v>
      </c>
      <c r="AO6" s="70"/>
      <c r="AP6" s="70"/>
      <c r="AQ6" s="70"/>
      <c r="AR6" s="70"/>
      <c r="AS6" s="70"/>
      <c r="AT6" s="71"/>
      <c r="AU6" s="71"/>
      <c r="AV6" s="70">
        <v>0</v>
      </c>
      <c r="AW6" s="70">
        <v>37</v>
      </c>
      <c r="AX6" s="72">
        <v>6925.66</v>
      </c>
      <c r="AY6" s="72">
        <v>0</v>
      </c>
      <c r="AZ6" s="72">
        <v>6925.66</v>
      </c>
      <c r="BA6" s="70">
        <f t="shared" si="2"/>
        <v>4</v>
      </c>
      <c r="BC6" s="71" t="s">
        <v>47</v>
      </c>
      <c r="BD6" s="70"/>
      <c r="BE6" s="70"/>
      <c r="BF6" s="70"/>
      <c r="BG6" s="70"/>
      <c r="BH6" s="70"/>
      <c r="BI6" s="70"/>
      <c r="BJ6" s="71"/>
      <c r="BK6" s="70">
        <v>0</v>
      </c>
      <c r="BL6" s="70">
        <v>39</v>
      </c>
      <c r="BM6" s="72">
        <v>10766.94</v>
      </c>
      <c r="BN6" s="72">
        <v>10766.94</v>
      </c>
      <c r="BO6" s="70">
        <f t="shared" si="3"/>
        <v>2</v>
      </c>
      <c r="BP6" s="72">
        <v>34915.94</v>
      </c>
      <c r="BQ6" s="71">
        <f t="shared" si="4"/>
        <v>8</v>
      </c>
    </row>
    <row r="7" spans="1:69" ht="45" x14ac:dyDescent="0.25">
      <c r="A7" s="3">
        <v>114881041518</v>
      </c>
      <c r="B7" s="3">
        <v>435970567</v>
      </c>
      <c r="C7" s="3">
        <v>45824.679363425923</v>
      </c>
      <c r="D7" s="3">
        <v>45824.689409722225</v>
      </c>
      <c r="E7" s="3" t="s">
        <v>397</v>
      </c>
      <c r="F7" s="71" t="s">
        <v>119</v>
      </c>
      <c r="G7" s="71" t="s">
        <v>91</v>
      </c>
      <c r="H7" s="71" t="s">
        <v>348</v>
      </c>
      <c r="I7" s="69" t="s">
        <v>30</v>
      </c>
      <c r="J7" s="70">
        <v>100</v>
      </c>
      <c r="K7" s="70">
        <v>18</v>
      </c>
      <c r="L7" s="70">
        <v>50</v>
      </c>
      <c r="M7" s="70">
        <v>18</v>
      </c>
      <c r="N7" s="70"/>
      <c r="O7" s="70"/>
      <c r="P7" s="70"/>
      <c r="Q7" s="71"/>
      <c r="R7" s="70">
        <v>36</v>
      </c>
      <c r="S7" s="70">
        <v>3</v>
      </c>
      <c r="T7" s="72">
        <v>561.54</v>
      </c>
      <c r="U7" s="72">
        <v>22950</v>
      </c>
      <c r="V7" s="72">
        <v>23511.54</v>
      </c>
      <c r="W7" s="70">
        <f t="shared" si="0"/>
        <v>1</v>
      </c>
      <c r="Y7" s="69" t="s">
        <v>30</v>
      </c>
      <c r="Z7" s="70">
        <v>100</v>
      </c>
      <c r="AA7" s="70">
        <v>18</v>
      </c>
      <c r="AB7" s="70">
        <v>50</v>
      </c>
      <c r="AC7" s="70">
        <v>18</v>
      </c>
      <c r="AD7" s="70"/>
      <c r="AE7" s="70"/>
      <c r="AF7" s="71"/>
      <c r="AG7" s="70">
        <v>36</v>
      </c>
      <c r="AH7" s="70">
        <v>0</v>
      </c>
      <c r="AI7" s="72">
        <v>0</v>
      </c>
      <c r="AJ7" s="72">
        <v>22950</v>
      </c>
      <c r="AK7" s="72">
        <v>22950</v>
      </c>
      <c r="AL7" s="70">
        <f t="shared" si="1"/>
        <v>1</v>
      </c>
      <c r="AN7" s="69" t="s">
        <v>50</v>
      </c>
      <c r="AO7" s="70"/>
      <c r="AP7" s="70"/>
      <c r="AQ7" s="70"/>
      <c r="AR7" s="70"/>
      <c r="AS7" s="70"/>
      <c r="AT7" s="71"/>
      <c r="AU7" s="71"/>
      <c r="AV7" s="70">
        <v>0</v>
      </c>
      <c r="AW7" s="70">
        <v>37</v>
      </c>
      <c r="AX7" s="72">
        <v>6925.66</v>
      </c>
      <c r="AY7" s="72">
        <v>0</v>
      </c>
      <c r="AZ7" s="72">
        <v>6925.66</v>
      </c>
      <c r="BA7" s="70">
        <f t="shared" si="2"/>
        <v>4</v>
      </c>
      <c r="BC7" s="71" t="s">
        <v>84</v>
      </c>
      <c r="BD7" s="70">
        <v>100</v>
      </c>
      <c r="BE7" s="70">
        <v>18</v>
      </c>
      <c r="BF7" s="70">
        <v>50</v>
      </c>
      <c r="BG7" s="70">
        <v>18</v>
      </c>
      <c r="BH7" s="70"/>
      <c r="BI7" s="70"/>
      <c r="BJ7" s="71"/>
      <c r="BK7" s="70">
        <v>36</v>
      </c>
      <c r="BL7" s="70">
        <v>3</v>
      </c>
      <c r="BM7" s="72">
        <v>561.54</v>
      </c>
      <c r="BN7" s="72">
        <v>23511.54</v>
      </c>
      <c r="BO7" s="70">
        <f t="shared" si="3"/>
        <v>1</v>
      </c>
      <c r="BP7" s="72">
        <v>76898.739999999991</v>
      </c>
      <c r="BQ7" s="71">
        <f t="shared" si="4"/>
        <v>1</v>
      </c>
    </row>
    <row r="8" spans="1:69" x14ac:dyDescent="0.25">
      <c r="A8" s="3">
        <v>114881590444</v>
      </c>
      <c r="B8" s="3">
        <v>435970628</v>
      </c>
      <c r="C8" s="3">
        <v>45825.423344907409</v>
      </c>
      <c r="D8" s="3">
        <v>45825.426979166667</v>
      </c>
      <c r="E8" s="3" t="s">
        <v>398</v>
      </c>
      <c r="F8" s="71" t="s">
        <v>119</v>
      </c>
      <c r="G8" s="71" t="s">
        <v>51</v>
      </c>
      <c r="H8" s="71" t="s">
        <v>348</v>
      </c>
      <c r="I8" s="69" t="s">
        <v>44</v>
      </c>
      <c r="J8" s="70">
        <v>100</v>
      </c>
      <c r="K8" s="70">
        <v>13</v>
      </c>
      <c r="L8" s="70">
        <v>50</v>
      </c>
      <c r="M8" s="70">
        <v>12</v>
      </c>
      <c r="N8" s="70"/>
      <c r="O8" s="70"/>
      <c r="P8" s="70"/>
      <c r="Q8" s="71" t="s">
        <v>170</v>
      </c>
      <c r="R8" s="70">
        <v>25</v>
      </c>
      <c r="S8" s="70">
        <v>14</v>
      </c>
      <c r="T8" s="72">
        <v>2620.52</v>
      </c>
      <c r="U8" s="72">
        <v>16150</v>
      </c>
      <c r="V8" s="72">
        <v>18770.52</v>
      </c>
      <c r="W8" s="70">
        <f t="shared" si="0"/>
        <v>4</v>
      </c>
      <c r="Y8" s="69" t="s">
        <v>50</v>
      </c>
      <c r="Z8" s="70"/>
      <c r="AA8" s="70"/>
      <c r="AB8" s="70"/>
      <c r="AC8" s="70"/>
      <c r="AD8" s="70"/>
      <c r="AE8" s="70"/>
      <c r="AF8" s="71"/>
      <c r="AG8" s="70">
        <v>0</v>
      </c>
      <c r="AH8" s="70">
        <v>0</v>
      </c>
      <c r="AI8" s="72">
        <v>0</v>
      </c>
      <c r="AJ8" s="72">
        <v>0</v>
      </c>
      <c r="AK8" s="72">
        <v>0</v>
      </c>
      <c r="AL8" s="70">
        <f t="shared" si="1"/>
        <v>11</v>
      </c>
      <c r="AN8" s="69" t="s">
        <v>44</v>
      </c>
      <c r="AO8" s="70"/>
      <c r="AP8" s="70"/>
      <c r="AQ8" s="70"/>
      <c r="AR8" s="70"/>
      <c r="AS8" s="70"/>
      <c r="AT8" s="71"/>
      <c r="AU8" s="71"/>
      <c r="AV8" s="70">
        <v>0</v>
      </c>
      <c r="AW8" s="70">
        <v>37</v>
      </c>
      <c r="AX8" s="72">
        <v>6925.66</v>
      </c>
      <c r="AY8" s="72">
        <v>0</v>
      </c>
      <c r="AZ8" s="72">
        <v>6925.66</v>
      </c>
      <c r="BA8" s="70">
        <f t="shared" si="2"/>
        <v>4</v>
      </c>
      <c r="BC8" s="71" t="s">
        <v>47</v>
      </c>
      <c r="BD8" s="70"/>
      <c r="BE8" s="70"/>
      <c r="BF8" s="70"/>
      <c r="BG8" s="70"/>
      <c r="BH8" s="70"/>
      <c r="BI8" s="70"/>
      <c r="BJ8" s="71"/>
      <c r="BK8" s="70">
        <v>0</v>
      </c>
      <c r="BL8" s="70">
        <v>39</v>
      </c>
      <c r="BM8" s="72">
        <v>10766.94</v>
      </c>
      <c r="BN8" s="72">
        <v>10766.94</v>
      </c>
      <c r="BO8" s="70">
        <f t="shared" si="3"/>
        <v>2</v>
      </c>
      <c r="BP8" s="72">
        <v>36463.120000000003</v>
      </c>
      <c r="BQ8" s="71">
        <f t="shared" si="4"/>
        <v>7</v>
      </c>
    </row>
    <row r="9" spans="1:69" ht="30" x14ac:dyDescent="0.25">
      <c r="A9" s="3">
        <v>114880960012</v>
      </c>
      <c r="B9" s="3">
        <v>435970567</v>
      </c>
      <c r="C9" s="3">
        <v>45824.605787037035</v>
      </c>
      <c r="D9" s="3">
        <v>45824.622060185182</v>
      </c>
      <c r="E9" s="3" t="s">
        <v>399</v>
      </c>
      <c r="F9" s="71" t="s">
        <v>119</v>
      </c>
      <c r="G9" s="71" t="s">
        <v>91</v>
      </c>
      <c r="H9" s="71" t="s">
        <v>348</v>
      </c>
      <c r="I9" s="69" t="s">
        <v>44</v>
      </c>
      <c r="J9" s="70">
        <v>100</v>
      </c>
      <c r="K9" s="70">
        <v>14</v>
      </c>
      <c r="L9" s="70">
        <v>50</v>
      </c>
      <c r="M9" s="70">
        <v>4</v>
      </c>
      <c r="N9" s="70"/>
      <c r="O9" s="70"/>
      <c r="P9" s="70"/>
      <c r="Q9" s="71" t="s">
        <v>245</v>
      </c>
      <c r="R9" s="70">
        <v>18</v>
      </c>
      <c r="S9" s="70">
        <v>21</v>
      </c>
      <c r="T9" s="72">
        <v>3930.78</v>
      </c>
      <c r="U9" s="72">
        <v>13600</v>
      </c>
      <c r="V9" s="72">
        <v>17530.78</v>
      </c>
      <c r="W9" s="70">
        <f t="shared" si="0"/>
        <v>6</v>
      </c>
      <c r="Y9" s="69" t="s">
        <v>44</v>
      </c>
      <c r="Z9" s="70">
        <v>100</v>
      </c>
      <c r="AA9" s="70">
        <v>2</v>
      </c>
      <c r="AB9" s="70"/>
      <c r="AC9" s="70"/>
      <c r="AD9" s="70"/>
      <c r="AE9" s="70"/>
      <c r="AF9" s="71" t="s">
        <v>246</v>
      </c>
      <c r="AG9" s="70">
        <v>2</v>
      </c>
      <c r="AH9" s="70">
        <v>0</v>
      </c>
      <c r="AI9" s="72">
        <v>0</v>
      </c>
      <c r="AJ9" s="72">
        <v>1700</v>
      </c>
      <c r="AK9" s="72">
        <v>1700</v>
      </c>
      <c r="AL9" s="70">
        <f t="shared" si="1"/>
        <v>2</v>
      </c>
      <c r="AN9" s="69" t="s">
        <v>46</v>
      </c>
      <c r="AO9" s="70"/>
      <c r="AP9" s="70"/>
      <c r="AQ9" s="70"/>
      <c r="AR9" s="70"/>
      <c r="AS9" s="70"/>
      <c r="AT9" s="71"/>
      <c r="AU9" s="71"/>
      <c r="AV9" s="70">
        <v>0</v>
      </c>
      <c r="AW9" s="70">
        <v>37</v>
      </c>
      <c r="AX9" s="72">
        <v>6925.66</v>
      </c>
      <c r="AY9" s="72">
        <v>0</v>
      </c>
      <c r="AZ9" s="72">
        <v>6925.66</v>
      </c>
      <c r="BA9" s="70">
        <f t="shared" si="2"/>
        <v>4</v>
      </c>
      <c r="BC9" s="71" t="s">
        <v>47</v>
      </c>
      <c r="BD9" s="70"/>
      <c r="BE9" s="70"/>
      <c r="BF9" s="70"/>
      <c r="BG9" s="70"/>
      <c r="BH9" s="70"/>
      <c r="BI9" s="70"/>
      <c r="BJ9" s="71"/>
      <c r="BK9" s="70">
        <v>0</v>
      </c>
      <c r="BL9" s="70">
        <v>39</v>
      </c>
      <c r="BM9" s="72">
        <v>10766.94</v>
      </c>
      <c r="BN9" s="72">
        <v>10766.94</v>
      </c>
      <c r="BO9" s="70">
        <f t="shared" si="3"/>
        <v>2</v>
      </c>
      <c r="BP9" s="72">
        <v>36923.379999999997</v>
      </c>
      <c r="BQ9" s="71">
        <f t="shared" si="4"/>
        <v>6</v>
      </c>
    </row>
    <row r="10" spans="1:69" ht="30" x14ac:dyDescent="0.25">
      <c r="A10" s="3">
        <v>114880968870</v>
      </c>
      <c r="B10" s="3">
        <v>435970567</v>
      </c>
      <c r="C10" s="3">
        <v>45824.614606481482</v>
      </c>
      <c r="D10" s="3">
        <v>45824.622743055559</v>
      </c>
      <c r="E10" s="3" t="s">
        <v>400</v>
      </c>
      <c r="F10" s="71" t="s">
        <v>119</v>
      </c>
      <c r="G10" s="71" t="s">
        <v>91</v>
      </c>
      <c r="H10" s="71" t="s">
        <v>348</v>
      </c>
      <c r="I10" s="69" t="s">
        <v>44</v>
      </c>
      <c r="J10" s="70">
        <v>100</v>
      </c>
      <c r="K10" s="70">
        <v>13</v>
      </c>
      <c r="L10" s="70">
        <v>50</v>
      </c>
      <c r="M10" s="70">
        <v>13</v>
      </c>
      <c r="N10" s="70"/>
      <c r="O10" s="70"/>
      <c r="P10" s="70"/>
      <c r="Q10" s="71" t="s">
        <v>272</v>
      </c>
      <c r="R10" s="70">
        <v>26</v>
      </c>
      <c r="S10" s="70">
        <v>13</v>
      </c>
      <c r="T10" s="72">
        <v>2433.34</v>
      </c>
      <c r="U10" s="72">
        <v>16575</v>
      </c>
      <c r="V10" s="72">
        <v>19008.34</v>
      </c>
      <c r="W10" s="70">
        <f t="shared" si="0"/>
        <v>3</v>
      </c>
      <c r="Y10" s="69" t="s">
        <v>44</v>
      </c>
      <c r="Z10" s="70">
        <v>100</v>
      </c>
      <c r="AA10" s="70">
        <v>2</v>
      </c>
      <c r="AB10" s="70"/>
      <c r="AC10" s="70"/>
      <c r="AD10" s="70"/>
      <c r="AE10" s="70"/>
      <c r="AF10" s="71"/>
      <c r="AG10" s="70">
        <v>2</v>
      </c>
      <c r="AH10" s="70">
        <v>0</v>
      </c>
      <c r="AI10" s="72">
        <v>0</v>
      </c>
      <c r="AJ10" s="72">
        <v>1700</v>
      </c>
      <c r="AK10" s="72">
        <v>1700</v>
      </c>
      <c r="AL10" s="70">
        <f t="shared" si="1"/>
        <v>2</v>
      </c>
      <c r="AN10" s="69" t="s">
        <v>46</v>
      </c>
      <c r="AO10" s="70"/>
      <c r="AP10" s="70"/>
      <c r="AQ10" s="70"/>
      <c r="AR10" s="70"/>
      <c r="AS10" s="70"/>
      <c r="AT10" s="71"/>
      <c r="AU10" s="71"/>
      <c r="AV10" s="70">
        <v>0</v>
      </c>
      <c r="AW10" s="70">
        <v>37</v>
      </c>
      <c r="AX10" s="72">
        <v>6925.66</v>
      </c>
      <c r="AY10" s="72">
        <v>0</v>
      </c>
      <c r="AZ10" s="72">
        <v>6925.66</v>
      </c>
      <c r="BA10" s="70">
        <f t="shared" si="2"/>
        <v>4</v>
      </c>
      <c r="BC10" s="71" t="s">
        <v>47</v>
      </c>
      <c r="BD10" s="70"/>
      <c r="BE10" s="70"/>
      <c r="BF10" s="70"/>
      <c r="BG10" s="70"/>
      <c r="BH10" s="70"/>
      <c r="BI10" s="70"/>
      <c r="BJ10" s="71"/>
      <c r="BK10" s="70">
        <v>0</v>
      </c>
      <c r="BL10" s="70">
        <v>39</v>
      </c>
      <c r="BM10" s="72">
        <v>10766.94</v>
      </c>
      <c r="BN10" s="72">
        <v>10766.94</v>
      </c>
      <c r="BO10" s="70">
        <f t="shared" si="3"/>
        <v>2</v>
      </c>
      <c r="BP10" s="72">
        <v>38400.94</v>
      </c>
      <c r="BQ10" s="71">
        <f t="shared" si="4"/>
        <v>5</v>
      </c>
    </row>
    <row r="11" spans="1:69" x14ac:dyDescent="0.25">
      <c r="A11" s="3">
        <v>114881601085</v>
      </c>
      <c r="B11" s="3">
        <v>435970628</v>
      </c>
      <c r="C11" s="3">
        <v>45825.440081018518</v>
      </c>
      <c r="D11" s="3">
        <v>45825.448553240742</v>
      </c>
      <c r="E11" s="3" t="s">
        <v>401</v>
      </c>
      <c r="F11" s="71" t="s">
        <v>119</v>
      </c>
      <c r="G11" s="71" t="s">
        <v>49</v>
      </c>
      <c r="H11" s="71" t="s">
        <v>348</v>
      </c>
      <c r="I11" s="69" t="s">
        <v>44</v>
      </c>
      <c r="J11" s="70">
        <v>100</v>
      </c>
      <c r="K11" s="70">
        <v>8</v>
      </c>
      <c r="L11" s="70">
        <v>50</v>
      </c>
      <c r="M11" s="70">
        <v>10</v>
      </c>
      <c r="N11" s="70"/>
      <c r="O11" s="70"/>
      <c r="P11" s="70"/>
      <c r="Q11" s="71" t="s">
        <v>293</v>
      </c>
      <c r="R11" s="70">
        <v>18</v>
      </c>
      <c r="S11" s="70">
        <v>21</v>
      </c>
      <c r="T11" s="72">
        <v>3930.78</v>
      </c>
      <c r="U11" s="72">
        <v>11050</v>
      </c>
      <c r="V11" s="72">
        <v>14980.78</v>
      </c>
      <c r="W11" s="70">
        <f t="shared" si="0"/>
        <v>9</v>
      </c>
      <c r="Y11" s="69" t="s">
        <v>44</v>
      </c>
      <c r="Z11" s="70">
        <v>100</v>
      </c>
      <c r="AA11" s="70">
        <v>2</v>
      </c>
      <c r="AB11" s="70"/>
      <c r="AC11" s="70"/>
      <c r="AD11" s="70"/>
      <c r="AE11" s="70"/>
      <c r="AF11" s="71" t="s">
        <v>295</v>
      </c>
      <c r="AG11" s="70">
        <v>2</v>
      </c>
      <c r="AH11" s="70">
        <v>0</v>
      </c>
      <c r="AI11" s="72">
        <v>0</v>
      </c>
      <c r="AJ11" s="72">
        <v>1700</v>
      </c>
      <c r="AK11" s="72">
        <v>1700</v>
      </c>
      <c r="AL11" s="70">
        <f t="shared" si="1"/>
        <v>2</v>
      </c>
      <c r="AN11" s="69" t="s">
        <v>44</v>
      </c>
      <c r="AO11" s="70">
        <v>100</v>
      </c>
      <c r="AP11" s="70">
        <v>8</v>
      </c>
      <c r="AQ11" s="70">
        <v>50</v>
      </c>
      <c r="AR11" s="70">
        <v>10</v>
      </c>
      <c r="AS11" s="70"/>
      <c r="AT11" s="71"/>
      <c r="AU11" s="71" t="s">
        <v>294</v>
      </c>
      <c r="AV11" s="70">
        <v>18</v>
      </c>
      <c r="AW11" s="70">
        <v>19</v>
      </c>
      <c r="AX11" s="72">
        <v>3556.42</v>
      </c>
      <c r="AY11" s="72">
        <v>11050</v>
      </c>
      <c r="AZ11" s="72">
        <v>14606.42</v>
      </c>
      <c r="BA11" s="70">
        <f t="shared" si="2"/>
        <v>3</v>
      </c>
      <c r="BC11" s="71" t="s">
        <v>47</v>
      </c>
      <c r="BD11" s="70"/>
      <c r="BE11" s="70"/>
      <c r="BF11" s="70"/>
      <c r="BG11" s="70"/>
      <c r="BH11" s="70"/>
      <c r="BI11" s="70"/>
      <c r="BJ11" s="71"/>
      <c r="BK11" s="70">
        <v>0</v>
      </c>
      <c r="BL11" s="70">
        <v>39</v>
      </c>
      <c r="BM11" s="72">
        <v>10766.94</v>
      </c>
      <c r="BN11" s="72">
        <v>10766.94</v>
      </c>
      <c r="BO11" s="70">
        <f t="shared" si="3"/>
        <v>2</v>
      </c>
      <c r="BP11" s="72">
        <v>42054.14</v>
      </c>
      <c r="BQ11" s="71">
        <f t="shared" si="4"/>
        <v>4</v>
      </c>
    </row>
    <row r="12" spans="1:69" x14ac:dyDescent="0.25">
      <c r="A12" s="3">
        <v>114877041804</v>
      </c>
      <c r="B12" s="3">
        <v>435970557</v>
      </c>
      <c r="C12" s="3">
        <v>45818.515405092592</v>
      </c>
      <c r="D12" s="3">
        <v>45818.525266203702</v>
      </c>
      <c r="E12" s="3" t="s">
        <v>402</v>
      </c>
      <c r="F12" s="71" t="s">
        <v>119</v>
      </c>
      <c r="G12" s="71" t="s">
        <v>49</v>
      </c>
      <c r="H12" s="71" t="s">
        <v>348</v>
      </c>
      <c r="I12" s="69" t="s">
        <v>44</v>
      </c>
      <c r="J12" s="70">
        <v>100</v>
      </c>
      <c r="K12" s="70">
        <v>12</v>
      </c>
      <c r="L12" s="70">
        <v>50</v>
      </c>
      <c r="M12" s="70">
        <v>12</v>
      </c>
      <c r="N12" s="70"/>
      <c r="O12" s="70"/>
      <c r="P12" s="70"/>
      <c r="Q12" s="71" t="s">
        <v>326</v>
      </c>
      <c r="R12" s="70">
        <v>24</v>
      </c>
      <c r="S12" s="70">
        <v>15</v>
      </c>
      <c r="T12" s="72">
        <v>2807.7000000000003</v>
      </c>
      <c r="U12" s="72">
        <v>15300</v>
      </c>
      <c r="V12" s="72">
        <v>18107.7</v>
      </c>
      <c r="W12" s="70">
        <f t="shared" si="0"/>
        <v>5</v>
      </c>
      <c r="Y12" s="69" t="s">
        <v>44</v>
      </c>
      <c r="Z12" s="70">
        <v>100</v>
      </c>
      <c r="AA12" s="70">
        <v>2</v>
      </c>
      <c r="AB12" s="70"/>
      <c r="AC12" s="70"/>
      <c r="AD12" s="70"/>
      <c r="AE12" s="70"/>
      <c r="AF12" s="71" t="s">
        <v>327</v>
      </c>
      <c r="AG12" s="70">
        <v>2</v>
      </c>
      <c r="AH12" s="70">
        <v>0</v>
      </c>
      <c r="AI12" s="72">
        <v>0</v>
      </c>
      <c r="AJ12" s="72">
        <v>1700</v>
      </c>
      <c r="AK12" s="72">
        <v>1700</v>
      </c>
      <c r="AL12" s="70">
        <f t="shared" si="1"/>
        <v>2</v>
      </c>
      <c r="AN12" s="69" t="s">
        <v>44</v>
      </c>
      <c r="AO12" s="70">
        <v>100</v>
      </c>
      <c r="AP12" s="70">
        <v>12</v>
      </c>
      <c r="AQ12" s="70">
        <v>50</v>
      </c>
      <c r="AR12" s="70">
        <v>12</v>
      </c>
      <c r="AS12" s="70"/>
      <c r="AT12" s="71"/>
      <c r="AU12" s="71" t="s">
        <v>326</v>
      </c>
      <c r="AV12" s="70">
        <v>24</v>
      </c>
      <c r="AW12" s="70">
        <v>13</v>
      </c>
      <c r="AX12" s="72">
        <v>2433.34</v>
      </c>
      <c r="AY12" s="72">
        <v>15300</v>
      </c>
      <c r="AZ12" s="72">
        <v>17733.34</v>
      </c>
      <c r="BA12" s="70">
        <f t="shared" si="2"/>
        <v>2</v>
      </c>
      <c r="BC12" s="71" t="s">
        <v>47</v>
      </c>
      <c r="BD12" s="70"/>
      <c r="BE12" s="70"/>
      <c r="BF12" s="70"/>
      <c r="BG12" s="70"/>
      <c r="BH12" s="70"/>
      <c r="BI12" s="70"/>
      <c r="BJ12" s="71"/>
      <c r="BK12" s="70">
        <v>0</v>
      </c>
      <c r="BL12" s="70">
        <v>39</v>
      </c>
      <c r="BM12" s="72">
        <v>10766.94</v>
      </c>
      <c r="BN12" s="72">
        <v>10766.94</v>
      </c>
      <c r="BO12" s="70">
        <f t="shared" si="3"/>
        <v>2</v>
      </c>
      <c r="BP12" s="72">
        <v>48307.98</v>
      </c>
      <c r="BQ12" s="71">
        <f t="shared" si="4"/>
        <v>3</v>
      </c>
    </row>
    <row r="13" spans="1:69" ht="30" x14ac:dyDescent="0.25">
      <c r="A13" s="3">
        <v>114881048274</v>
      </c>
      <c r="B13" s="3">
        <v>435970567</v>
      </c>
      <c r="C13" s="3">
        <v>45824.682303240741</v>
      </c>
      <c r="D13" s="3">
        <v>45824.701099537036</v>
      </c>
      <c r="E13" s="3" t="s">
        <v>403</v>
      </c>
      <c r="F13" s="71" t="s">
        <v>119</v>
      </c>
      <c r="G13" s="71" t="s">
        <v>49</v>
      </c>
      <c r="H13" s="71" t="s">
        <v>348</v>
      </c>
      <c r="I13" s="69" t="s">
        <v>44</v>
      </c>
      <c r="J13" s="70">
        <v>50</v>
      </c>
      <c r="K13" s="70">
        <v>12</v>
      </c>
      <c r="L13" s="70"/>
      <c r="M13" s="70"/>
      <c r="N13" s="70"/>
      <c r="O13" s="70"/>
      <c r="P13" s="70"/>
      <c r="Q13" s="71" t="s">
        <v>332</v>
      </c>
      <c r="R13" s="70">
        <v>12</v>
      </c>
      <c r="S13" s="70">
        <v>27</v>
      </c>
      <c r="T13" s="72">
        <v>5053.8600000000006</v>
      </c>
      <c r="U13" s="72">
        <v>5100</v>
      </c>
      <c r="V13" s="72">
        <v>10153.86</v>
      </c>
      <c r="W13" s="70">
        <f t="shared" si="0"/>
        <v>11</v>
      </c>
      <c r="Y13" s="69" t="s">
        <v>44</v>
      </c>
      <c r="Z13" s="70">
        <v>100</v>
      </c>
      <c r="AA13" s="70">
        <v>1</v>
      </c>
      <c r="AB13" s="70"/>
      <c r="AC13" s="70"/>
      <c r="AD13" s="70"/>
      <c r="AE13" s="70"/>
      <c r="AF13" s="71"/>
      <c r="AG13" s="70">
        <v>1</v>
      </c>
      <c r="AH13" s="70">
        <v>0</v>
      </c>
      <c r="AI13" s="72">
        <v>0</v>
      </c>
      <c r="AJ13" s="72">
        <v>850</v>
      </c>
      <c r="AK13" s="72">
        <v>850</v>
      </c>
      <c r="AL13" s="70">
        <f t="shared" si="1"/>
        <v>10</v>
      </c>
      <c r="AN13" s="69" t="s">
        <v>46</v>
      </c>
      <c r="AO13" s="70"/>
      <c r="AP13" s="70"/>
      <c r="AQ13" s="70"/>
      <c r="AR13" s="70"/>
      <c r="AS13" s="70"/>
      <c r="AT13" s="71"/>
      <c r="AU13" s="71"/>
      <c r="AV13" s="70">
        <v>0</v>
      </c>
      <c r="AW13" s="70">
        <v>37</v>
      </c>
      <c r="AX13" s="72">
        <v>6925.66</v>
      </c>
      <c r="AY13" s="72">
        <v>0</v>
      </c>
      <c r="AZ13" s="72">
        <v>6925.66</v>
      </c>
      <c r="BA13" s="70">
        <f t="shared" si="2"/>
        <v>4</v>
      </c>
      <c r="BC13" s="71" t="s">
        <v>47</v>
      </c>
      <c r="BD13" s="70"/>
      <c r="BE13" s="70"/>
      <c r="BF13" s="70"/>
      <c r="BG13" s="70"/>
      <c r="BH13" s="70"/>
      <c r="BI13" s="70"/>
      <c r="BJ13" s="71"/>
      <c r="BK13" s="70">
        <v>0</v>
      </c>
      <c r="BL13" s="70">
        <v>39</v>
      </c>
      <c r="BM13" s="72">
        <v>10766.94</v>
      </c>
      <c r="BN13" s="72">
        <v>10766.94</v>
      </c>
      <c r="BO13" s="70">
        <f t="shared" si="3"/>
        <v>2</v>
      </c>
      <c r="BP13" s="72">
        <v>28696.46</v>
      </c>
      <c r="BQ13" s="71">
        <f t="shared" si="4"/>
        <v>11</v>
      </c>
    </row>
  </sheetData>
  <sheetProtection algorithmName="SHA-512" hashValue="kikDv+7/yMiurdbhixOPSCv2iBoSzeZjwZHX5fkw0QEulc7lmg0gxYW1JivsL40MqRT74hYSfUn4ywFS+C2KAg==" saltValue="jfd4VRMN9Lhhr/epuVZNNQ==" spinCount="100000" sheet="1" objects="1" scenarios="1" autoFilter="0"/>
  <autoFilter ref="A2:BQ13"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C686-44B8-41EC-836A-22C5265D18F7}">
  <sheetPr codeName="Sheet12"/>
  <dimension ref="A1:BQ8"/>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31.28515625"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0.140625" style="3" customWidth="1" outlineLevel="1"/>
    <col min="32" max="32" width="63.28515625" style="3" customWidth="1" outlineLevel="1"/>
    <col min="33" max="34" width="10.85546875" style="3" customWidth="1" outlineLevel="1"/>
    <col min="35" max="38" width="12.8554687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85546875" style="4" bestFit="1" customWidth="1" outlineLevel="1"/>
    <col min="53" max="53" width="8.7109375" style="3" customWidth="1" outlineLevel="1"/>
    <col min="54" max="54" width="3.7109375" style="3" customWidth="1"/>
    <col min="55" max="55" width="8.42578125" style="3" customWidth="1" outlineLevel="1"/>
    <col min="56"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84"/>
      <c r="BQ1" s="184"/>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9</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354</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114881564805</v>
      </c>
      <c r="B3" s="3">
        <v>435970567</v>
      </c>
      <c r="C3" s="3">
        <v>45825.382719907408</v>
      </c>
      <c r="D3" s="3">
        <v>45825.387141203704</v>
      </c>
      <c r="E3" s="3" t="s">
        <v>404</v>
      </c>
      <c r="F3" s="71" t="s">
        <v>97</v>
      </c>
      <c r="G3" s="71" t="s">
        <v>91</v>
      </c>
      <c r="H3" s="71" t="s">
        <v>348</v>
      </c>
      <c r="I3" s="80" t="s">
        <v>46</v>
      </c>
      <c r="J3" s="81"/>
      <c r="K3" s="81"/>
      <c r="L3" s="81"/>
      <c r="M3" s="81"/>
      <c r="N3" s="81"/>
      <c r="O3" s="81"/>
      <c r="P3" s="81"/>
      <c r="Q3" s="82"/>
      <c r="R3" s="81">
        <v>0</v>
      </c>
      <c r="S3" s="81">
        <v>39</v>
      </c>
      <c r="T3" s="83">
        <v>10766.94</v>
      </c>
      <c r="U3" s="83">
        <v>0</v>
      </c>
      <c r="V3" s="83">
        <v>10766.94</v>
      </c>
      <c r="W3" s="81">
        <f>_xlfn.RANK.EQ(V3,V:V,0)</f>
        <v>4</v>
      </c>
      <c r="Y3" s="80" t="s">
        <v>46</v>
      </c>
      <c r="Z3" s="81"/>
      <c r="AA3" s="81"/>
      <c r="AB3" s="81"/>
      <c r="AC3" s="81"/>
      <c r="AD3" s="81"/>
      <c r="AE3" s="81"/>
      <c r="AF3" s="82"/>
      <c r="AG3" s="81">
        <v>0</v>
      </c>
      <c r="AH3" s="81">
        <v>2</v>
      </c>
      <c r="AI3" s="83">
        <v>374.36</v>
      </c>
      <c r="AJ3" s="83">
        <v>0</v>
      </c>
      <c r="AK3" s="83">
        <v>374.36</v>
      </c>
      <c r="AL3" s="81">
        <f>_xlfn.RANK.EQ(AK3,AK:AK,0)</f>
        <v>4</v>
      </c>
      <c r="AN3" s="80" t="s">
        <v>46</v>
      </c>
      <c r="AO3" s="82"/>
      <c r="AP3" s="82"/>
      <c r="AQ3" s="82"/>
      <c r="AR3" s="82"/>
      <c r="AS3" s="82"/>
      <c r="AT3" s="82"/>
      <c r="AU3" s="82"/>
      <c r="AV3" s="81">
        <v>0</v>
      </c>
      <c r="AW3" s="81">
        <v>37</v>
      </c>
      <c r="AX3" s="83">
        <v>6925.66</v>
      </c>
      <c r="AY3" s="83">
        <v>0</v>
      </c>
      <c r="AZ3" s="83">
        <v>6925.66</v>
      </c>
      <c r="BA3" s="82">
        <f>_xlfn.RANK.EQ(AZ3,AZ:AZ,0)</f>
        <v>3</v>
      </c>
      <c r="BC3" s="82" t="s">
        <v>47</v>
      </c>
      <c r="BD3" s="82"/>
      <c r="BE3" s="82"/>
      <c r="BF3" s="82"/>
      <c r="BG3" s="82"/>
      <c r="BH3" s="82"/>
      <c r="BI3" s="82"/>
      <c r="BJ3" s="82"/>
      <c r="BK3" s="82">
        <v>0</v>
      </c>
      <c r="BL3" s="82">
        <v>39</v>
      </c>
      <c r="BM3" s="83">
        <v>10766.94</v>
      </c>
      <c r="BN3" s="83">
        <v>10766.94</v>
      </c>
      <c r="BO3" s="82">
        <f>_xlfn.RANK.EQ(BN3,BN:BN,0)</f>
        <v>2</v>
      </c>
      <c r="BP3" s="72">
        <v>28833.9</v>
      </c>
      <c r="BQ3" s="71">
        <f>_xlfn.RANK.EQ(BP3,BP:BP,0)</f>
        <v>4</v>
      </c>
    </row>
    <row r="4" spans="1:69" ht="25.5" customHeight="1" x14ac:dyDescent="0.25">
      <c r="A4" s="3">
        <v>114882553422</v>
      </c>
      <c r="B4" s="3">
        <v>435970540</v>
      </c>
      <c r="C4" s="3">
        <v>45826.593032407407</v>
      </c>
      <c r="D4" s="3">
        <v>45832.455706018518</v>
      </c>
      <c r="E4" s="3" t="s">
        <v>405</v>
      </c>
      <c r="F4" s="71" t="s">
        <v>97</v>
      </c>
      <c r="G4" s="71" t="s">
        <v>81</v>
      </c>
      <c r="H4" s="71" t="s">
        <v>348</v>
      </c>
      <c r="I4" s="69" t="s">
        <v>44</v>
      </c>
      <c r="J4" s="70">
        <v>100</v>
      </c>
      <c r="K4" s="70">
        <v>26</v>
      </c>
      <c r="L4" s="70"/>
      <c r="M4" s="70"/>
      <c r="N4" s="70"/>
      <c r="O4" s="70"/>
      <c r="P4" s="70"/>
      <c r="Q4" s="71" t="s">
        <v>187</v>
      </c>
      <c r="R4" s="70">
        <v>26</v>
      </c>
      <c r="S4" s="70">
        <v>13</v>
      </c>
      <c r="T4" s="72">
        <v>2433.34</v>
      </c>
      <c r="U4" s="72">
        <v>22100</v>
      </c>
      <c r="V4" s="72">
        <v>24533.34</v>
      </c>
      <c r="W4" s="70">
        <f t="shared" ref="W4:W8" si="0">_xlfn.RANK.EQ(V4,V:V,0)</f>
        <v>1</v>
      </c>
      <c r="Y4" s="69" t="s">
        <v>44</v>
      </c>
      <c r="Z4" s="70">
        <v>100</v>
      </c>
      <c r="AA4" s="70">
        <v>3</v>
      </c>
      <c r="AB4" s="70"/>
      <c r="AC4" s="70"/>
      <c r="AD4" s="70"/>
      <c r="AE4" s="70"/>
      <c r="AF4" s="71" t="s">
        <v>189</v>
      </c>
      <c r="AG4" s="70">
        <v>3</v>
      </c>
      <c r="AH4" s="70">
        <v>0</v>
      </c>
      <c r="AI4" s="72">
        <v>0</v>
      </c>
      <c r="AJ4" s="72">
        <v>2550</v>
      </c>
      <c r="AK4" s="72">
        <v>2550</v>
      </c>
      <c r="AL4" s="70">
        <f t="shared" ref="AL4:AL8" si="1">_xlfn.RANK.EQ(AK4,AK:AK,0)</f>
        <v>3</v>
      </c>
      <c r="AN4" s="69" t="s">
        <v>44</v>
      </c>
      <c r="AO4" s="71">
        <v>100</v>
      </c>
      <c r="AP4" s="71">
        <v>26</v>
      </c>
      <c r="AQ4" s="71"/>
      <c r="AR4" s="71">
        <v>13</v>
      </c>
      <c r="AS4" s="71"/>
      <c r="AT4" s="71"/>
      <c r="AU4" s="71" t="s">
        <v>188</v>
      </c>
      <c r="AV4" s="70">
        <v>39</v>
      </c>
      <c r="AW4" s="70">
        <v>0</v>
      </c>
      <c r="AX4" s="72">
        <v>0</v>
      </c>
      <c r="AY4" s="72">
        <v>22100</v>
      </c>
      <c r="AZ4" s="72">
        <v>22100</v>
      </c>
      <c r="BA4" s="71">
        <f t="shared" ref="BA4:BA8" si="2">_xlfn.RANK.EQ(AZ4,AZ:AZ,0)</f>
        <v>2</v>
      </c>
      <c r="BC4" s="71" t="s">
        <v>47</v>
      </c>
      <c r="BD4" s="71"/>
      <c r="BE4" s="71"/>
      <c r="BF4" s="71"/>
      <c r="BG4" s="71"/>
      <c r="BH4" s="71"/>
      <c r="BI4" s="71"/>
      <c r="BJ4" s="71"/>
      <c r="BK4" s="71">
        <v>0</v>
      </c>
      <c r="BL4" s="71">
        <v>39</v>
      </c>
      <c r="BM4" s="72">
        <v>10766.94</v>
      </c>
      <c r="BN4" s="72">
        <v>10766.94</v>
      </c>
      <c r="BO4" s="71">
        <f t="shared" ref="BO4:BO8" si="3">_xlfn.RANK.EQ(BN4,BN:BN,0)</f>
        <v>2</v>
      </c>
      <c r="BP4" s="72">
        <v>59950.28</v>
      </c>
      <c r="BQ4" s="71">
        <f t="shared" ref="BQ4:BQ8" si="4">_xlfn.RANK.EQ(BP4,BP:BP,0)</f>
        <v>3</v>
      </c>
    </row>
    <row r="5" spans="1:69" x14ac:dyDescent="0.25">
      <c r="A5" s="3">
        <v>114877008715</v>
      </c>
      <c r="B5" s="3">
        <v>435970557</v>
      </c>
      <c r="C5" s="3">
        <v>45818.471076388887</v>
      </c>
      <c r="D5" s="3">
        <v>45818.507523148146</v>
      </c>
      <c r="E5" s="3" t="s">
        <v>406</v>
      </c>
      <c r="F5" s="71" t="s">
        <v>97</v>
      </c>
      <c r="G5" s="71" t="s">
        <v>43</v>
      </c>
      <c r="H5" s="71" t="s">
        <v>348</v>
      </c>
      <c r="I5" s="69" t="s">
        <v>44</v>
      </c>
      <c r="J5" s="70">
        <v>100</v>
      </c>
      <c r="K5" s="70">
        <v>26</v>
      </c>
      <c r="L5" s="70"/>
      <c r="M5" s="70"/>
      <c r="N5" s="70"/>
      <c r="O5" s="70"/>
      <c r="P5" s="70"/>
      <c r="Q5" s="71" t="s">
        <v>310</v>
      </c>
      <c r="R5" s="70">
        <v>26</v>
      </c>
      <c r="S5" s="70">
        <v>13</v>
      </c>
      <c r="T5" s="72">
        <v>2433.34</v>
      </c>
      <c r="U5" s="72">
        <v>22100</v>
      </c>
      <c r="V5" s="72">
        <v>24533.34</v>
      </c>
      <c r="W5" s="70">
        <f t="shared" si="0"/>
        <v>1</v>
      </c>
      <c r="Y5" s="69" t="s">
        <v>44</v>
      </c>
      <c r="Z5" s="70">
        <v>100</v>
      </c>
      <c r="AA5" s="70">
        <v>4</v>
      </c>
      <c r="AB5" s="70"/>
      <c r="AC5" s="70"/>
      <c r="AD5" s="70"/>
      <c r="AE5" s="70"/>
      <c r="AF5" s="71" t="s">
        <v>312</v>
      </c>
      <c r="AG5" s="70">
        <v>4</v>
      </c>
      <c r="AH5" s="70">
        <v>0</v>
      </c>
      <c r="AI5" s="72">
        <v>0</v>
      </c>
      <c r="AJ5" s="72">
        <v>3400</v>
      </c>
      <c r="AK5" s="72">
        <v>3400</v>
      </c>
      <c r="AL5" s="70">
        <f t="shared" si="1"/>
        <v>2</v>
      </c>
      <c r="AN5" s="69" t="s">
        <v>44</v>
      </c>
      <c r="AO5" s="71">
        <v>100</v>
      </c>
      <c r="AP5" s="71">
        <v>26</v>
      </c>
      <c r="AQ5" s="71"/>
      <c r="AR5" s="71"/>
      <c r="AS5" s="71"/>
      <c r="AT5" s="71"/>
      <c r="AU5" s="71" t="s">
        <v>311</v>
      </c>
      <c r="AV5" s="70">
        <v>26</v>
      </c>
      <c r="AW5" s="70">
        <v>11</v>
      </c>
      <c r="AX5" s="72">
        <v>2058.98</v>
      </c>
      <c r="AY5" s="72">
        <v>22100</v>
      </c>
      <c r="AZ5" s="72">
        <v>24158.98</v>
      </c>
      <c r="BA5" s="71">
        <f t="shared" si="2"/>
        <v>1</v>
      </c>
      <c r="BC5" s="71" t="s">
        <v>47</v>
      </c>
      <c r="BD5" s="71"/>
      <c r="BE5" s="71"/>
      <c r="BF5" s="71"/>
      <c r="BG5" s="71"/>
      <c r="BH5" s="71"/>
      <c r="BI5" s="71"/>
      <c r="BJ5" s="71"/>
      <c r="BK5" s="71">
        <v>0</v>
      </c>
      <c r="BL5" s="71">
        <v>39</v>
      </c>
      <c r="BM5" s="72">
        <v>10766.94</v>
      </c>
      <c r="BN5" s="72">
        <v>10766.94</v>
      </c>
      <c r="BO5" s="71">
        <f t="shared" si="3"/>
        <v>2</v>
      </c>
      <c r="BP5" s="72">
        <v>62859.26</v>
      </c>
      <c r="BQ5" s="71">
        <f t="shared" si="4"/>
        <v>1</v>
      </c>
    </row>
    <row r="6" spans="1:69" ht="45" x14ac:dyDescent="0.25">
      <c r="A6" s="3">
        <v>114882557873</v>
      </c>
      <c r="B6" s="3">
        <v>435970540</v>
      </c>
      <c r="C6" s="3">
        <v>45826.596678240741</v>
      </c>
      <c r="D6" s="3">
        <v>45826.598124999997</v>
      </c>
      <c r="E6" s="3" t="s">
        <v>407</v>
      </c>
      <c r="F6" s="71" t="s">
        <v>97</v>
      </c>
      <c r="G6" s="71" t="s">
        <v>43</v>
      </c>
      <c r="H6" s="71" t="s">
        <v>348</v>
      </c>
      <c r="I6" s="69" t="s">
        <v>46</v>
      </c>
      <c r="J6" s="70"/>
      <c r="K6" s="70"/>
      <c r="L6" s="70"/>
      <c r="M6" s="70"/>
      <c r="N6" s="70"/>
      <c r="O6" s="70"/>
      <c r="P6" s="70"/>
      <c r="Q6" s="71"/>
      <c r="R6" s="70">
        <v>0</v>
      </c>
      <c r="S6" s="70">
        <v>39</v>
      </c>
      <c r="T6" s="72">
        <v>10766.94</v>
      </c>
      <c r="U6" s="72">
        <v>0</v>
      </c>
      <c r="V6" s="72">
        <v>10766.94</v>
      </c>
      <c r="W6" s="70">
        <f t="shared" si="0"/>
        <v>4</v>
      </c>
      <c r="Y6" s="69" t="s">
        <v>46</v>
      </c>
      <c r="Z6" s="70"/>
      <c r="AA6" s="70"/>
      <c r="AB6" s="70"/>
      <c r="AC6" s="70"/>
      <c r="AD6" s="70"/>
      <c r="AE6" s="70"/>
      <c r="AF6" s="71"/>
      <c r="AG6" s="70">
        <v>0</v>
      </c>
      <c r="AH6" s="70">
        <v>2</v>
      </c>
      <c r="AI6" s="72">
        <v>374.36</v>
      </c>
      <c r="AJ6" s="72">
        <v>0</v>
      </c>
      <c r="AK6" s="72">
        <v>374.36</v>
      </c>
      <c r="AL6" s="70">
        <f t="shared" si="1"/>
        <v>4</v>
      </c>
      <c r="AN6" s="69" t="s">
        <v>46</v>
      </c>
      <c r="AO6" s="71"/>
      <c r="AP6" s="71"/>
      <c r="AQ6" s="71"/>
      <c r="AR6" s="71"/>
      <c r="AS6" s="71"/>
      <c r="AT6" s="71"/>
      <c r="AU6" s="71"/>
      <c r="AV6" s="70">
        <v>0</v>
      </c>
      <c r="AW6" s="70">
        <v>37</v>
      </c>
      <c r="AX6" s="72">
        <v>6925.66</v>
      </c>
      <c r="AY6" s="72">
        <v>0</v>
      </c>
      <c r="AZ6" s="72">
        <v>6925.66</v>
      </c>
      <c r="BA6" s="71">
        <f t="shared" si="2"/>
        <v>3</v>
      </c>
      <c r="BC6" s="71" t="s">
        <v>47</v>
      </c>
      <c r="BD6" s="71"/>
      <c r="BE6" s="71"/>
      <c r="BF6" s="71"/>
      <c r="BG6" s="71"/>
      <c r="BH6" s="71"/>
      <c r="BI6" s="71"/>
      <c r="BJ6" s="71"/>
      <c r="BK6" s="71">
        <v>0</v>
      </c>
      <c r="BL6" s="71">
        <v>39</v>
      </c>
      <c r="BM6" s="72">
        <v>10766.94</v>
      </c>
      <c r="BN6" s="72">
        <v>10766.94</v>
      </c>
      <c r="BO6" s="71">
        <f t="shared" si="3"/>
        <v>2</v>
      </c>
      <c r="BP6" s="72">
        <v>28833.9</v>
      </c>
      <c r="BQ6" s="71">
        <f t="shared" si="4"/>
        <v>4</v>
      </c>
    </row>
    <row r="7" spans="1:69" ht="45" x14ac:dyDescent="0.25">
      <c r="F7" s="71" t="s">
        <v>203</v>
      </c>
      <c r="G7" s="71" t="s">
        <v>91</v>
      </c>
      <c r="H7" s="71" t="s">
        <v>348</v>
      </c>
      <c r="I7" s="69" t="s">
        <v>46</v>
      </c>
      <c r="J7" s="70"/>
      <c r="K7" s="70"/>
      <c r="L7" s="70"/>
      <c r="M7" s="70"/>
      <c r="N7" s="70"/>
      <c r="O7" s="70"/>
      <c r="P7" s="70"/>
      <c r="Q7" s="71"/>
      <c r="R7" s="70">
        <v>0</v>
      </c>
      <c r="S7" s="70">
        <v>39</v>
      </c>
      <c r="T7" s="72">
        <v>10766.94</v>
      </c>
      <c r="U7" s="72">
        <v>0</v>
      </c>
      <c r="V7" s="72">
        <v>10766.94</v>
      </c>
      <c r="W7" s="70">
        <f t="shared" si="0"/>
        <v>4</v>
      </c>
      <c r="Y7" s="69" t="s">
        <v>46</v>
      </c>
      <c r="Z7" s="70"/>
      <c r="AA7" s="70"/>
      <c r="AB7" s="70"/>
      <c r="AC7" s="70"/>
      <c r="AD7" s="70"/>
      <c r="AE7" s="70"/>
      <c r="AF7" s="71"/>
      <c r="AG7" s="70">
        <v>0</v>
      </c>
      <c r="AH7" s="70">
        <v>2</v>
      </c>
      <c r="AI7" s="72">
        <v>374.36</v>
      </c>
      <c r="AJ7" s="72">
        <v>0</v>
      </c>
      <c r="AK7" s="72">
        <v>374.36</v>
      </c>
      <c r="AL7" s="70">
        <f t="shared" si="1"/>
        <v>4</v>
      </c>
      <c r="AN7" s="69" t="s">
        <v>46</v>
      </c>
      <c r="AO7" s="71"/>
      <c r="AP7" s="71"/>
      <c r="AQ7" s="71"/>
      <c r="AR7" s="71"/>
      <c r="AS7" s="71"/>
      <c r="AT7" s="71"/>
      <c r="AU7" s="71"/>
      <c r="AV7" s="70">
        <v>0</v>
      </c>
      <c r="AW7" s="70">
        <v>37</v>
      </c>
      <c r="AX7" s="72">
        <v>6925.66</v>
      </c>
      <c r="AY7" s="72">
        <v>0</v>
      </c>
      <c r="AZ7" s="72">
        <v>6925.66</v>
      </c>
      <c r="BA7" s="71">
        <f t="shared" si="2"/>
        <v>3</v>
      </c>
      <c r="BC7" s="71" t="s">
        <v>47</v>
      </c>
      <c r="BD7" s="71"/>
      <c r="BE7" s="71"/>
      <c r="BF7" s="71"/>
      <c r="BG7" s="71"/>
      <c r="BH7" s="71"/>
      <c r="BI7" s="71"/>
      <c r="BJ7" s="71"/>
      <c r="BK7" s="71">
        <v>0</v>
      </c>
      <c r="BL7" s="71">
        <v>39</v>
      </c>
      <c r="BM7" s="72">
        <v>10766.94</v>
      </c>
      <c r="BN7" s="72">
        <v>10766.94</v>
      </c>
      <c r="BO7" s="71">
        <f t="shared" si="3"/>
        <v>2</v>
      </c>
      <c r="BP7" s="72">
        <v>28833.9</v>
      </c>
      <c r="BQ7" s="71">
        <f t="shared" si="4"/>
        <v>4</v>
      </c>
    </row>
    <row r="8" spans="1:69" ht="45" x14ac:dyDescent="0.25">
      <c r="F8" s="71" t="s">
        <v>152</v>
      </c>
      <c r="G8" s="71" t="s">
        <v>61</v>
      </c>
      <c r="H8" s="71" t="s">
        <v>348</v>
      </c>
      <c r="I8" s="69" t="s">
        <v>30</v>
      </c>
      <c r="J8" s="70">
        <v>100</v>
      </c>
      <c r="K8" s="70">
        <v>18</v>
      </c>
      <c r="L8" s="70"/>
      <c r="M8" s="70"/>
      <c r="N8" s="70"/>
      <c r="O8" s="70"/>
      <c r="P8" s="70"/>
      <c r="Q8" s="71"/>
      <c r="R8" s="70">
        <v>18</v>
      </c>
      <c r="S8" s="70">
        <v>21</v>
      </c>
      <c r="T8" s="72">
        <v>3930.78</v>
      </c>
      <c r="U8" s="72">
        <v>15300</v>
      </c>
      <c r="V8" s="72">
        <v>19230.78</v>
      </c>
      <c r="W8" s="70">
        <f t="shared" si="0"/>
        <v>3</v>
      </c>
      <c r="Y8" s="69" t="s">
        <v>30</v>
      </c>
      <c r="Z8" s="70">
        <v>100</v>
      </c>
      <c r="AA8" s="70">
        <v>18</v>
      </c>
      <c r="AB8" s="70"/>
      <c r="AC8" s="70"/>
      <c r="AD8" s="70"/>
      <c r="AE8" s="70"/>
      <c r="AF8" s="71"/>
      <c r="AG8" s="70">
        <v>18</v>
      </c>
      <c r="AH8" s="70">
        <v>0</v>
      </c>
      <c r="AI8" s="72">
        <v>0</v>
      </c>
      <c r="AJ8" s="72">
        <v>15300</v>
      </c>
      <c r="AK8" s="72">
        <v>15300</v>
      </c>
      <c r="AL8" s="70">
        <f t="shared" si="1"/>
        <v>1</v>
      </c>
      <c r="AN8" s="69" t="s">
        <v>50</v>
      </c>
      <c r="AO8" s="70"/>
      <c r="AP8" s="70"/>
      <c r="AQ8" s="70"/>
      <c r="AR8" s="70"/>
      <c r="AS8" s="70"/>
      <c r="AT8" s="70"/>
      <c r="AU8" s="71"/>
      <c r="AV8" s="70">
        <v>0</v>
      </c>
      <c r="AW8" s="70">
        <v>37</v>
      </c>
      <c r="AX8" s="72">
        <v>6925.66</v>
      </c>
      <c r="AY8" s="72">
        <v>0</v>
      </c>
      <c r="AZ8" s="72">
        <v>6925.66</v>
      </c>
      <c r="BA8" s="71">
        <f t="shared" si="2"/>
        <v>3</v>
      </c>
      <c r="BC8" s="71" t="s">
        <v>84</v>
      </c>
      <c r="BD8" s="70">
        <v>100</v>
      </c>
      <c r="BE8" s="70">
        <v>18</v>
      </c>
      <c r="BF8" s="70"/>
      <c r="BG8" s="70"/>
      <c r="BH8" s="70"/>
      <c r="BI8" s="70"/>
      <c r="BJ8" s="71" t="s">
        <v>153</v>
      </c>
      <c r="BK8" s="70">
        <v>18</v>
      </c>
      <c r="BL8" s="70">
        <v>21</v>
      </c>
      <c r="BM8" s="72">
        <v>3930.78</v>
      </c>
      <c r="BN8" s="72">
        <v>19230.78</v>
      </c>
      <c r="BO8" s="71">
        <f t="shared" si="3"/>
        <v>1</v>
      </c>
      <c r="BP8" s="72">
        <v>60687.22</v>
      </c>
      <c r="BQ8" s="71">
        <f t="shared" si="4"/>
        <v>2</v>
      </c>
    </row>
  </sheetData>
  <sheetProtection algorithmName="SHA-512" hashValue="2+urAEj3MlFXz5J3lxN2HK6rBMWfmMCxghGw8XfSTNUOMTSfjB9/DZD9bpTVkdS/XBqIzdNJJbUEqCoIUuZqLQ==" saltValue="/ij2chvZZOphAgPuaMvVlQ==" spinCount="100000" sheet="1" objects="1" scenarios="1" autoFilter="0"/>
  <autoFilter ref="A2:BQ6" xr:uid="{26887B56-4794-41D8-A055-6173B34A1B8A}"/>
  <mergeCells count="6">
    <mergeCell ref="F1:G1"/>
    <mergeCell ref="BP1:BQ1"/>
    <mergeCell ref="I1:W1"/>
    <mergeCell ref="Y1:AL1"/>
    <mergeCell ref="AN1:BA1"/>
    <mergeCell ref="BC1:BO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034D8-37EA-444F-883A-8084EF7BB13C}">
  <sheetPr codeName="Sheet13"/>
  <dimension ref="A1:BQ5"/>
  <sheetViews>
    <sheetView topLeftCell="F1" zoomScale="40" zoomScaleNormal="40" workbookViewId="0">
      <pane xSplit="3" ySplit="2" topLeftCell="I3" activePane="bottomRight" state="frozen"/>
      <selection pane="topRight" sqref="A1:XFD1048576"/>
      <selection pane="bottomLeft" sqref="A1:XFD1048576"/>
      <selection pane="bottomRight" activeCell="BC1" sqref="BC1:BO2"/>
    </sheetView>
  </sheetViews>
  <sheetFormatPr defaultColWidth="9.140625" defaultRowHeight="15" outlineLevelCol="1" x14ac:dyDescent="0.25"/>
  <cols>
    <col min="1" max="1" width="22.7109375" style="3" hidden="1" customWidth="1"/>
    <col min="2" max="2" width="11.28515625" style="3" hidden="1" customWidth="1"/>
    <col min="3" max="4" width="12" style="3" hidden="1" customWidth="1"/>
    <col min="5" max="5" width="15.28515625" style="3" hidden="1" customWidth="1"/>
    <col min="6" max="6" width="54" style="3" customWidth="1"/>
    <col min="7" max="7" width="18.85546875" style="3" customWidth="1"/>
    <col min="8" max="8" width="19.85546875" style="3" hidden="1" customWidth="1"/>
    <col min="9" max="9" width="16.42578125" style="1" customWidth="1" outlineLevel="1"/>
    <col min="10" max="16" width="11.28515625" style="3" customWidth="1" outlineLevel="1"/>
    <col min="17" max="17" width="44" style="3" customWidth="1" outlineLevel="1"/>
    <col min="18" max="19" width="11.85546875" style="3" customWidth="1" outlineLevel="1"/>
    <col min="20" max="22" width="12.42578125" style="4" customWidth="1" outlineLevel="1"/>
    <col min="23" max="23" width="10.42578125" style="3" customWidth="1" outlineLevel="1"/>
    <col min="24" max="24" width="3.28515625" style="3" customWidth="1"/>
    <col min="25" max="25" width="16.140625" style="1" customWidth="1" outlineLevel="1" collapsed="1"/>
    <col min="26" max="31" width="11.140625" style="3" customWidth="1" outlineLevel="1"/>
    <col min="32" max="32" width="63.28515625" style="3" customWidth="1" outlineLevel="1"/>
    <col min="33" max="33" width="10.85546875" style="3" customWidth="1" outlineLevel="1"/>
    <col min="34" max="35" width="10.42578125" style="3" customWidth="1" outlineLevel="1"/>
    <col min="36" max="36" width="12.42578125" style="3" bestFit="1" customWidth="1" outlineLevel="1"/>
    <col min="37" max="37" width="10.85546875" style="3" bestFit="1" customWidth="1" outlineLevel="1"/>
    <col min="38" max="38" width="9.5703125" style="3" customWidth="1" outlineLevel="1"/>
    <col min="39" max="39" width="3.5703125" style="3" customWidth="1"/>
    <col min="40" max="40" width="17.7109375" style="1" customWidth="1" outlineLevel="1"/>
    <col min="41" max="46" width="11.7109375" style="3" customWidth="1" outlineLevel="1"/>
    <col min="47" max="47" width="40.5703125" style="3" customWidth="1" outlineLevel="1"/>
    <col min="48" max="49" width="11.140625" style="3" customWidth="1" outlineLevel="1"/>
    <col min="50" max="50" width="11" style="4" bestFit="1" customWidth="1" outlineLevel="1"/>
    <col min="51" max="51" width="11.42578125" style="4" bestFit="1" customWidth="1" outlineLevel="1"/>
    <col min="52" max="52" width="10.140625" style="4" bestFit="1" customWidth="1" outlineLevel="1"/>
    <col min="53" max="53" width="8.7109375" style="3" customWidth="1" outlineLevel="1"/>
    <col min="54" max="54" width="3.7109375" style="3" customWidth="1"/>
    <col min="55" max="55" width="8.42578125" style="3" customWidth="1" outlineLevel="1"/>
    <col min="56" max="56" width="12.42578125" style="3" customWidth="1" outlineLevel="1"/>
    <col min="57" max="61" width="12.140625" style="3" customWidth="1" outlineLevel="1"/>
    <col min="62" max="62" width="41.5703125" style="3" customWidth="1" outlineLevel="1"/>
    <col min="63" max="64" width="11.7109375" style="3" customWidth="1" outlineLevel="1"/>
    <col min="65" max="66" width="11.7109375" style="4" customWidth="1" outlineLevel="1"/>
    <col min="67" max="67" width="11.7109375" style="3" customWidth="1" outlineLevel="1"/>
    <col min="68" max="69" width="13.7109375" style="3" customWidth="1"/>
    <col min="70" max="16384" width="9.140625" style="3"/>
  </cols>
  <sheetData>
    <row r="1" spans="1:69" ht="28.5" x14ac:dyDescent="0.45">
      <c r="F1" s="201"/>
      <c r="G1" s="200"/>
      <c r="I1" s="187" t="s">
        <v>336</v>
      </c>
      <c r="J1" s="188"/>
      <c r="K1" s="188"/>
      <c r="L1" s="188"/>
      <c r="M1" s="188"/>
      <c r="N1" s="188"/>
      <c r="O1" s="188"/>
      <c r="P1" s="188"/>
      <c r="Q1" s="188"/>
      <c r="R1" s="188"/>
      <c r="S1" s="188"/>
      <c r="T1" s="188"/>
      <c r="U1" s="188"/>
      <c r="V1" s="188"/>
      <c r="W1" s="189"/>
      <c r="Y1" s="190" t="s">
        <v>337</v>
      </c>
      <c r="Z1" s="191"/>
      <c r="AA1" s="191"/>
      <c r="AB1" s="191"/>
      <c r="AC1" s="191"/>
      <c r="AD1" s="191"/>
      <c r="AE1" s="191"/>
      <c r="AF1" s="191"/>
      <c r="AG1" s="191"/>
      <c r="AH1" s="191"/>
      <c r="AI1" s="191"/>
      <c r="AJ1" s="191"/>
      <c r="AK1" s="191"/>
      <c r="AL1" s="192"/>
      <c r="AN1" s="193" t="s">
        <v>0</v>
      </c>
      <c r="AO1" s="194"/>
      <c r="AP1" s="194"/>
      <c r="AQ1" s="194"/>
      <c r="AR1" s="194"/>
      <c r="AS1" s="194"/>
      <c r="AT1" s="194"/>
      <c r="AU1" s="194"/>
      <c r="AV1" s="194"/>
      <c r="AW1" s="194"/>
      <c r="AX1" s="194"/>
      <c r="AY1" s="194"/>
      <c r="AZ1" s="194"/>
      <c r="BA1" s="195"/>
      <c r="BC1" s="196" t="s">
        <v>1</v>
      </c>
      <c r="BD1" s="197"/>
      <c r="BE1" s="197"/>
      <c r="BF1" s="197"/>
      <c r="BG1" s="197"/>
      <c r="BH1" s="197"/>
      <c r="BI1" s="197"/>
      <c r="BJ1" s="197"/>
      <c r="BK1" s="197"/>
      <c r="BL1" s="197"/>
      <c r="BM1" s="197"/>
      <c r="BN1" s="197"/>
      <c r="BO1" s="198"/>
      <c r="BP1" s="199"/>
      <c r="BQ1" s="200"/>
    </row>
    <row r="2" spans="1:69" s="2" customFormat="1" ht="77.25" thickBot="1" x14ac:dyDescent="0.3">
      <c r="A2" s="2" t="s">
        <v>338</v>
      </c>
      <c r="B2" s="2" t="s">
        <v>339</v>
      </c>
      <c r="C2" s="2" t="s">
        <v>340</v>
      </c>
      <c r="D2" s="2" t="s">
        <v>341</v>
      </c>
      <c r="E2" s="2" t="s">
        <v>342</v>
      </c>
      <c r="F2" s="68" t="s">
        <v>2</v>
      </c>
      <c r="G2" s="68" t="s">
        <v>3</v>
      </c>
      <c r="H2" s="79" t="s">
        <v>343</v>
      </c>
      <c r="I2" s="84" t="s">
        <v>4</v>
      </c>
      <c r="J2" s="85" t="s">
        <v>5</v>
      </c>
      <c r="K2" s="85" t="s">
        <v>6</v>
      </c>
      <c r="L2" s="85" t="s">
        <v>7</v>
      </c>
      <c r="M2" s="85" t="s">
        <v>6</v>
      </c>
      <c r="N2" s="85" t="s">
        <v>7</v>
      </c>
      <c r="O2" s="85" t="s">
        <v>6</v>
      </c>
      <c r="P2" s="85" t="s">
        <v>8</v>
      </c>
      <c r="Q2" s="85" t="s">
        <v>350</v>
      </c>
      <c r="R2" s="85" t="s">
        <v>10</v>
      </c>
      <c r="S2" s="85" t="s">
        <v>11</v>
      </c>
      <c r="T2" s="86" t="s">
        <v>12</v>
      </c>
      <c r="U2" s="86" t="s">
        <v>13</v>
      </c>
      <c r="V2" s="86" t="s">
        <v>14</v>
      </c>
      <c r="W2" s="87" t="s">
        <v>15</v>
      </c>
      <c r="Y2" s="88" t="s">
        <v>23</v>
      </c>
      <c r="Z2" s="89" t="s">
        <v>24</v>
      </c>
      <c r="AA2" s="89" t="s">
        <v>25</v>
      </c>
      <c r="AB2" s="89" t="s">
        <v>26</v>
      </c>
      <c r="AC2" s="89" t="s">
        <v>25</v>
      </c>
      <c r="AD2" s="89" t="s">
        <v>26</v>
      </c>
      <c r="AE2" s="89" t="s">
        <v>25</v>
      </c>
      <c r="AF2" s="89" t="s">
        <v>344</v>
      </c>
      <c r="AG2" s="89" t="s">
        <v>28</v>
      </c>
      <c r="AH2" s="89" t="s">
        <v>11</v>
      </c>
      <c r="AI2" s="90" t="s">
        <v>12</v>
      </c>
      <c r="AJ2" s="90" t="s">
        <v>13</v>
      </c>
      <c r="AK2" s="90" t="s">
        <v>14</v>
      </c>
      <c r="AL2" s="91" t="s">
        <v>29</v>
      </c>
      <c r="AN2" s="93" t="s">
        <v>16</v>
      </c>
      <c r="AO2" s="94" t="s">
        <v>17</v>
      </c>
      <c r="AP2" s="94" t="s">
        <v>18</v>
      </c>
      <c r="AQ2" s="94" t="s">
        <v>19</v>
      </c>
      <c r="AR2" s="94" t="s">
        <v>18</v>
      </c>
      <c r="AS2" s="94" t="s">
        <v>19</v>
      </c>
      <c r="AT2" s="94" t="s">
        <v>18</v>
      </c>
      <c r="AU2" s="94" t="s">
        <v>345</v>
      </c>
      <c r="AV2" s="94" t="s">
        <v>21</v>
      </c>
      <c r="AW2" s="94" t="s">
        <v>11</v>
      </c>
      <c r="AX2" s="95" t="s">
        <v>12</v>
      </c>
      <c r="AY2" s="95" t="s">
        <v>13</v>
      </c>
      <c r="AZ2" s="95" t="s">
        <v>14</v>
      </c>
      <c r="BA2" s="96" t="s">
        <v>22</v>
      </c>
      <c r="BC2" s="99" t="s">
        <v>30</v>
      </c>
      <c r="BD2" s="100" t="s">
        <v>31</v>
      </c>
      <c r="BE2" s="100" t="s">
        <v>32</v>
      </c>
      <c r="BF2" s="100" t="s">
        <v>33</v>
      </c>
      <c r="BG2" s="100" t="s">
        <v>32</v>
      </c>
      <c r="BH2" s="100" t="s">
        <v>33</v>
      </c>
      <c r="BI2" s="100" t="s">
        <v>32</v>
      </c>
      <c r="BJ2" s="100" t="s">
        <v>346</v>
      </c>
      <c r="BK2" s="100" t="s">
        <v>35</v>
      </c>
      <c r="BL2" s="100" t="s">
        <v>36</v>
      </c>
      <c r="BM2" s="101" t="s">
        <v>37</v>
      </c>
      <c r="BN2" s="101" t="s">
        <v>38</v>
      </c>
      <c r="BO2" s="102" t="s">
        <v>39</v>
      </c>
      <c r="BP2" s="98" t="s">
        <v>40</v>
      </c>
      <c r="BQ2" s="68" t="s">
        <v>41</v>
      </c>
    </row>
    <row r="3" spans="1:69" ht="25.5" customHeight="1" x14ac:dyDescent="0.25">
      <c r="A3" s="3">
        <v>114885220792</v>
      </c>
      <c r="B3" s="3">
        <v>435970628</v>
      </c>
      <c r="C3" s="3">
        <v>45831.532129629632</v>
      </c>
      <c r="D3" s="3">
        <v>45831.544687499998</v>
      </c>
      <c r="E3" s="3" t="s">
        <v>408</v>
      </c>
      <c r="F3" s="71" t="s">
        <v>123</v>
      </c>
      <c r="G3" s="71" t="s">
        <v>81</v>
      </c>
      <c r="H3" s="71" t="s">
        <v>348</v>
      </c>
      <c r="I3" s="80" t="s">
        <v>44</v>
      </c>
      <c r="J3" s="81">
        <v>100</v>
      </c>
      <c r="K3" s="81">
        <v>14</v>
      </c>
      <c r="L3" s="81"/>
      <c r="M3" s="81"/>
      <c r="N3" s="81"/>
      <c r="O3" s="81"/>
      <c r="P3" s="81"/>
      <c r="Q3" s="82" t="s">
        <v>124</v>
      </c>
      <c r="R3" s="81">
        <v>14</v>
      </c>
      <c r="S3" s="81">
        <v>25</v>
      </c>
      <c r="T3" s="83">
        <v>4679.5</v>
      </c>
      <c r="U3" s="83">
        <v>11900</v>
      </c>
      <c r="V3" s="83">
        <v>16579.5</v>
      </c>
      <c r="W3" s="81">
        <f>_xlfn.RANK.EQ(V3,V:V,0)</f>
        <v>3</v>
      </c>
      <c r="Y3" s="80" t="s">
        <v>44</v>
      </c>
      <c r="Z3" s="81">
        <v>100</v>
      </c>
      <c r="AA3" s="81">
        <v>2</v>
      </c>
      <c r="AB3" s="81"/>
      <c r="AC3" s="81"/>
      <c r="AD3" s="81"/>
      <c r="AE3" s="81"/>
      <c r="AF3" s="82" t="s">
        <v>125</v>
      </c>
      <c r="AG3" s="81">
        <v>2</v>
      </c>
      <c r="AH3" s="81">
        <v>0</v>
      </c>
      <c r="AI3" s="83">
        <v>0</v>
      </c>
      <c r="AJ3" s="83">
        <v>1700</v>
      </c>
      <c r="AK3" s="83">
        <v>1700</v>
      </c>
      <c r="AL3" s="81">
        <f>_xlfn.RANK.EQ(AK3,AK:AK,0)</f>
        <v>2</v>
      </c>
      <c r="AN3" s="80" t="s">
        <v>46</v>
      </c>
      <c r="AO3" s="81"/>
      <c r="AP3" s="81"/>
      <c r="AQ3" s="81"/>
      <c r="AR3" s="81"/>
      <c r="AS3" s="81"/>
      <c r="AT3" s="81"/>
      <c r="AU3" s="82"/>
      <c r="AV3" s="81">
        <v>0</v>
      </c>
      <c r="AW3" s="81">
        <v>37</v>
      </c>
      <c r="AX3" s="83">
        <v>6925.66</v>
      </c>
      <c r="AY3" s="83">
        <v>0</v>
      </c>
      <c r="AZ3" s="83">
        <v>6925.66</v>
      </c>
      <c r="BA3" s="81">
        <f>_xlfn.RANK.EQ(AZ3,AZ:AZ,0)</f>
        <v>2</v>
      </c>
      <c r="BC3" s="82" t="s">
        <v>47</v>
      </c>
      <c r="BD3" s="82"/>
      <c r="BE3" s="82"/>
      <c r="BF3" s="82"/>
      <c r="BG3" s="82"/>
      <c r="BH3" s="82"/>
      <c r="BI3" s="82"/>
      <c r="BJ3" s="82"/>
      <c r="BK3" s="82">
        <v>0</v>
      </c>
      <c r="BL3" s="82">
        <v>39</v>
      </c>
      <c r="BM3" s="83">
        <v>10766.94</v>
      </c>
      <c r="BN3" s="83">
        <v>10766.94</v>
      </c>
      <c r="BO3" s="82">
        <f>_xlfn.RANK.EQ(BN3,BN:BN,0)</f>
        <v>2</v>
      </c>
      <c r="BP3" s="72">
        <v>35972.1</v>
      </c>
      <c r="BQ3" s="71">
        <f>_xlfn.RANK.EQ(BP3,BP:BP,0)</f>
        <v>3</v>
      </c>
    </row>
    <row r="4" spans="1:69" ht="45" x14ac:dyDescent="0.25">
      <c r="A4" s="3">
        <v>114885290516</v>
      </c>
      <c r="B4" s="3">
        <v>435970628</v>
      </c>
      <c r="C4" s="3">
        <v>45831.542199074072</v>
      </c>
      <c r="D4" s="3">
        <v>45831.605868055558</v>
      </c>
      <c r="E4" s="3" t="s">
        <v>409</v>
      </c>
      <c r="F4" s="71" t="s">
        <v>123</v>
      </c>
      <c r="G4" s="71" t="s">
        <v>49</v>
      </c>
      <c r="H4" s="71" t="s">
        <v>348</v>
      </c>
      <c r="I4" s="69" t="s">
        <v>44</v>
      </c>
      <c r="J4" s="70">
        <v>100</v>
      </c>
      <c r="K4" s="70">
        <v>26</v>
      </c>
      <c r="L4" s="70">
        <v>50</v>
      </c>
      <c r="M4" s="70">
        <v>20</v>
      </c>
      <c r="N4" s="70"/>
      <c r="O4" s="70"/>
      <c r="P4" s="70"/>
      <c r="Q4" s="71" t="s">
        <v>183</v>
      </c>
      <c r="R4" s="70">
        <v>46</v>
      </c>
      <c r="S4" s="70">
        <v>0</v>
      </c>
      <c r="T4" s="72">
        <v>0</v>
      </c>
      <c r="U4" s="72">
        <v>30600</v>
      </c>
      <c r="V4" s="72">
        <v>30600</v>
      </c>
      <c r="W4" s="70">
        <f t="shared" ref="W4:W5" si="0">_xlfn.RANK.EQ(V4,V:V,0)</f>
        <v>1</v>
      </c>
      <c r="Y4" s="69" t="s">
        <v>46</v>
      </c>
      <c r="Z4" s="70"/>
      <c r="AA4" s="70"/>
      <c r="AB4" s="70"/>
      <c r="AC4" s="70"/>
      <c r="AD4" s="70"/>
      <c r="AE4" s="70"/>
      <c r="AF4" s="71"/>
      <c r="AG4" s="70">
        <v>0</v>
      </c>
      <c r="AH4" s="70">
        <v>2</v>
      </c>
      <c r="AI4" s="72">
        <v>374.36</v>
      </c>
      <c r="AJ4" s="72">
        <v>0</v>
      </c>
      <c r="AK4" s="72">
        <v>374.36</v>
      </c>
      <c r="AL4" s="70">
        <f t="shared" ref="AL4:AL5" si="1">_xlfn.RANK.EQ(AK4,AK:AK,0)</f>
        <v>3</v>
      </c>
      <c r="AN4" s="69" t="s">
        <v>44</v>
      </c>
      <c r="AO4" s="70">
        <v>100</v>
      </c>
      <c r="AP4" s="70">
        <v>2</v>
      </c>
      <c r="AQ4" s="70"/>
      <c r="AR4" s="70"/>
      <c r="AS4" s="70"/>
      <c r="AT4" s="70"/>
      <c r="AU4" s="71"/>
      <c r="AV4" s="70">
        <v>2</v>
      </c>
      <c r="AW4" s="70">
        <v>35</v>
      </c>
      <c r="AX4" s="72">
        <v>6551.3</v>
      </c>
      <c r="AY4" s="72">
        <v>1700</v>
      </c>
      <c r="AZ4" s="72">
        <v>8251.2999999999993</v>
      </c>
      <c r="BA4" s="70">
        <f t="shared" ref="BA4:BA5" si="2">_xlfn.RANK.EQ(AZ4,AZ:AZ,0)</f>
        <v>1</v>
      </c>
      <c r="BC4" s="71" t="s">
        <v>47</v>
      </c>
      <c r="BD4" s="71"/>
      <c r="BE4" s="71"/>
      <c r="BF4" s="71"/>
      <c r="BG4" s="71"/>
      <c r="BH4" s="71"/>
      <c r="BI4" s="71"/>
      <c r="BJ4" s="71"/>
      <c r="BK4" s="71">
        <v>0</v>
      </c>
      <c r="BL4" s="71">
        <v>39</v>
      </c>
      <c r="BM4" s="72">
        <v>10766.94</v>
      </c>
      <c r="BN4" s="72">
        <v>10766.94</v>
      </c>
      <c r="BO4" s="71">
        <f t="shared" ref="BO4:BO5" si="3">_xlfn.RANK.EQ(BN4,BN:BN,0)</f>
        <v>2</v>
      </c>
      <c r="BP4" s="72">
        <v>49992.600000000006</v>
      </c>
      <c r="BQ4" s="71">
        <f t="shared" ref="BQ4:BQ5" si="4">_xlfn.RANK.EQ(BP4,BP:BP,0)</f>
        <v>2</v>
      </c>
    </row>
    <row r="5" spans="1:69" ht="45" x14ac:dyDescent="0.25">
      <c r="F5" s="71" t="s">
        <v>242</v>
      </c>
      <c r="G5" s="71" t="s">
        <v>61</v>
      </c>
      <c r="H5" s="71" t="s">
        <v>348</v>
      </c>
      <c r="I5" s="69" t="s">
        <v>30</v>
      </c>
      <c r="J5" s="70">
        <v>90</v>
      </c>
      <c r="K5" s="70">
        <v>26</v>
      </c>
      <c r="L5" s="70"/>
      <c r="M5" s="70"/>
      <c r="N5" s="70"/>
      <c r="O5" s="70"/>
      <c r="P5" s="70"/>
      <c r="Q5" s="71"/>
      <c r="R5" s="70">
        <v>26</v>
      </c>
      <c r="S5" s="70">
        <v>13</v>
      </c>
      <c r="T5" s="72">
        <v>2433.34</v>
      </c>
      <c r="U5" s="72">
        <v>19890</v>
      </c>
      <c r="V5" s="72">
        <v>22323.34</v>
      </c>
      <c r="W5" s="70">
        <f t="shared" si="0"/>
        <v>2</v>
      </c>
      <c r="Y5" s="69" t="s">
        <v>30</v>
      </c>
      <c r="Z5" s="70">
        <v>90</v>
      </c>
      <c r="AA5" s="70">
        <v>26</v>
      </c>
      <c r="AB5" s="70"/>
      <c r="AC5" s="70"/>
      <c r="AD5" s="70"/>
      <c r="AE5" s="70"/>
      <c r="AF5" s="71"/>
      <c r="AG5" s="70">
        <v>26</v>
      </c>
      <c r="AH5" s="70">
        <v>0</v>
      </c>
      <c r="AI5" s="72">
        <v>0</v>
      </c>
      <c r="AJ5" s="72">
        <v>19890</v>
      </c>
      <c r="AK5" s="72">
        <v>19890</v>
      </c>
      <c r="AL5" s="70">
        <f t="shared" si="1"/>
        <v>1</v>
      </c>
      <c r="AN5" s="69" t="s">
        <v>50</v>
      </c>
      <c r="AO5" s="70"/>
      <c r="AP5" s="70"/>
      <c r="AQ5" s="70"/>
      <c r="AR5" s="70"/>
      <c r="AS5" s="70"/>
      <c r="AT5" s="70"/>
      <c r="AU5" s="71"/>
      <c r="AV5" s="70">
        <v>0</v>
      </c>
      <c r="AW5" s="70">
        <v>37</v>
      </c>
      <c r="AX5" s="72">
        <v>6925.66</v>
      </c>
      <c r="AY5" s="72">
        <v>0</v>
      </c>
      <c r="AZ5" s="72">
        <v>6925.66</v>
      </c>
      <c r="BA5" s="70">
        <f t="shared" si="2"/>
        <v>2</v>
      </c>
      <c r="BC5" s="71" t="s">
        <v>84</v>
      </c>
      <c r="BD5" s="70">
        <v>90</v>
      </c>
      <c r="BE5" s="70">
        <v>26</v>
      </c>
      <c r="BF5" s="70"/>
      <c r="BG5" s="70"/>
      <c r="BH5" s="70"/>
      <c r="BI5" s="70"/>
      <c r="BJ5" s="71"/>
      <c r="BK5" s="70">
        <v>26</v>
      </c>
      <c r="BL5" s="70">
        <v>13</v>
      </c>
      <c r="BM5" s="72">
        <v>2433.34</v>
      </c>
      <c r="BN5" s="72">
        <v>22323.34</v>
      </c>
      <c r="BO5" s="71">
        <f t="shared" si="3"/>
        <v>1</v>
      </c>
      <c r="BP5" s="72">
        <v>71462.34</v>
      </c>
      <c r="BQ5" s="71">
        <f t="shared" si="4"/>
        <v>1</v>
      </c>
    </row>
  </sheetData>
  <sheetProtection algorithmName="SHA-512" hashValue="KzC+xpQIUMoxxUqbGZ/TTA9BRxjwxIFMiTMcDke/2IFUG/JExhYp3trc8jRJXS1Nk27unx0OWZz2LaFtcWqfhg==" saltValue="XZT0dh+24LvgAhu/XjHmkw==" spinCount="100000" sheet="1" objects="1" scenarios="1" autoFilter="0"/>
  <autoFilter ref="A2:BQ4" xr:uid="{26887B56-4794-41D8-A055-6173B34A1B8A}"/>
  <mergeCells count="6">
    <mergeCell ref="F1:G1"/>
    <mergeCell ref="BP1:BQ1"/>
    <mergeCell ref="I1:W1"/>
    <mergeCell ref="Y1:AL1"/>
    <mergeCell ref="AN1:BA1"/>
    <mergeCell ref="BC1:BO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criptIds xmlns="http://schemas.microsoft.com/office/extensibility/maker/v1.0" id="script-ids-node-id">
  <scriptId id="ms-officescript%3A%2F%2Fonedrive_business_itemlink%2F016GF6V5O6XA7GKAEUONALIVMXEWTRG6DC:ms-officescript%3A%2F%2Fonedrive_business_sharinglink%2Fu!aHR0cHM6Ly9iaGF6LW15LnNoYXJlcG9pbnQuY29tLzp1Oi9nL3BlcnNvbmFsLzMwMTE5NzY3X2JyaWdodGhvcml6b25zX2NvbS9FZDY0UG1VQWxITkF0RldYSmFjVGVHSUJNSEwxbHl6VlcxdFJmVTJ0RHpZLUpR"/>
  <scriptId xmlns="" id="ms-officescript%3A%2F%2Fonedrive_business_itemlink%2F016GF6V5OVINQ3RY45FBB3527DJA7FRP75:ms-officescript%3A%2F%2Fonedrive_business_sharinglink%2Fu!aHR0cHM6Ly9iaGF6LW15LnNoYXJlcG9pbnQuY29tLzp1Oi9nL3BlcnNvbmFsLzMwMTE5NzY3X2JyaWdodGhvcml6b25zX2NvbS9FZFZEWWJqam5TaER2dXZqU0Q1WXZfMEJFOW5mV3JqM2VaeWZGOFRfazdTR1V3"/>
  <scriptId xmlns="" id="ms-officescript%3A%2F%2Fonedrive_business_itemlink%2F016GF6V5M6HDWQUNHTYJA2VOR5MTSZZ6B2:ms-officescript%3A%2F%2Fonedrive_business_sharinglink%2Fu!aHR0cHM6Ly9iaGF6LW15LnNoYXJlcG9pbnQuY29tLzp1Oi9nL3BlcnNvbmFsLzMwMTE5NzY3X2JyaWdodGhvcml6b25zX2NvbS9FWjQ0N1FvMDg4SkJxcm85Wk9XYy1Eb0JRR1NYSEpTd0lmdDdQdGRvMjJfVEp3"/>
  <scriptId xmlns="" id="ms-officescript%3A%2F%2Fonedrive_business_itemlink%2F016GF6V5PM52V2VNMKANEIZCWCOT5VI6LP:ms-officescript%3A%2F%2Fonedrive_business_sharinglink%2Fu!aHR0cHM6Ly9iaGF6LW15LnNoYXJlcG9pbnQuY29tLzp1Oi9nL3BlcnNvbmFsLzMwMTE5NzY3X2JyaWdodGhvcml6b25zX2NvbS9FZXp1cTZxMWlnTklqSXJDZFB0VWVXOEJGVHpDMVR6SFl3TFM2cnpHb3FwaHJn"/>
  <scriptId xmlns="" id="ms-officescript%3A%2F%2Fonedrive_business_itemlink%2F016GF6V5MSHQOIPA2UD5E3SNF5SBFEDQKK:ms-officescript%3A%2F%2Fonedrive_business_sharinglink%2Fu!aHR0cHM6Ly9iaGF6LW15LnNoYXJlcG9pbnQuY29tLzp1Oi9nL3BlcnNvbmFsLzMwMTE5NzY3X2JyaWdodGhvcml6b25zX2NvbS9FWkk4SEllRFZCOUp1VFM5a0VwQndVb0JmOFNXU2htMG9fVDJOdm5PNlMwenl3"/>
  <scriptId xmlns="" id="ms-officescript%3A%2F%2Fonedrive_business_itemlink%2F016GF6V5IGH677DCTCD5HKMV25VW4EZ64H:ms-officescript%3A%2F%2Fonedrive_business_sharinglink%2Fu!aHR0cHM6Ly9iaGF6LW15LnNoYXJlcG9pbnQuY29tLzp1Oi9nL3BlcnNvbmFsLzMwMTE5NzY3X2JyaWdodGhvcml6b25zX2NvbS9FUVlfdl9HS1loOU9wbGRkcmJoTS00Y0JYN2tua2kyWWNxZHNSc2hrRzM1WUd3"/>
  <scriptId xmlns="" id="ms-officescript%3A%2F%2Fonedrive_business_itemlink%2F016GF6V5IKTMPEZ3R3VNEJ33LX7WXMZLO2:ms-officescript%3A%2F%2Fonedrive_business_sharinglink%2Fu!aHR0cHM6Ly9iaGF6LW15LnNoYXJlcG9pbnQuY29tLzp1Oi9nL3BlcnNvbmFsLzMwMTE5NzY3X2JyaWdodGhvcml6b25zX2NvbS9FUXFiSGt6dU82dEluZTEzX2E3TXJkb0JlbVFFWjYwN2gzWTJFRTcxM0RKOWJ3"/>
</scriptIds>
</file>

<file path=customXml/itemProps1.xml><?xml version="1.0" encoding="utf-8"?>
<ds:datastoreItem xmlns:ds="http://schemas.openxmlformats.org/officeDocument/2006/customXml" ds:itemID="{3AC9AEE1-21EC-4FE9-9546-10FA85DC46FC}">
  <ds:schemaRefs>
    <ds:schemaRef ds:uri="http://schemas.microsoft.com/office/extensibility/maker/v1.0"/>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Over Ranking - no formulas</vt:lpstr>
      <vt:lpstr>Agriculture&amp;Environment</vt:lpstr>
      <vt:lpstr>Arts, culture, design, entertai</vt:lpstr>
      <vt:lpstr>Bank, financial</vt:lpstr>
      <vt:lpstr>biotech, pharama, life sci</vt:lpstr>
      <vt:lpstr>Business or professional servic</vt:lpstr>
      <vt:lpstr>Charity, 3rd sector</vt:lpstr>
      <vt:lpstr>Construction, engineer, infrast</vt:lpstr>
      <vt:lpstr>Consumer Services</vt:lpstr>
      <vt:lpstr>Education</vt:lpstr>
      <vt:lpstr>Energy and Utilities</vt:lpstr>
      <vt:lpstr>Government, public sector</vt:lpstr>
      <vt:lpstr>Hospitality, travel, leisure</vt:lpstr>
      <vt:lpstr>Insurance</vt:lpstr>
      <vt:lpstr>Law</vt:lpstr>
      <vt:lpstr>Manufactur, FMCG, consumer prod</vt:lpstr>
      <vt:lpstr>Marketing, Advertising, PR</vt:lpstr>
      <vt:lpstr>NHS</vt:lpstr>
      <vt:lpstr>Real Estate</vt:lpstr>
      <vt:lpstr>Retail, wholesale, franchising</vt:lpstr>
      <vt:lpstr>Technology, Software, Fintech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PyExcelerate</dc:creator>
  <cp:keywords/>
  <dc:description/>
  <cp:lastModifiedBy>Kirsty Graham</cp:lastModifiedBy>
  <cp:revision/>
  <dcterms:created xsi:type="dcterms:W3CDTF">2025-07-10T14:42:00Z</dcterms:created>
  <dcterms:modified xsi:type="dcterms:W3CDTF">2025-09-17T10:03:12Z</dcterms:modified>
  <cp:category/>
  <cp:contentStatus/>
</cp:coreProperties>
</file>